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31186BAB-F17E-449E-B22E-B4EC8BF63FFC}" xr6:coauthVersionLast="36" xr6:coauthVersionMax="36" xr10:uidLastSave="{00000000-0000-0000-0000-000000000000}"/>
  <bookViews>
    <workbookView xWindow="-15" yWindow="-15" windowWidth="10245" windowHeight="7380" tabRatio="923" xr2:uid="{00000000-000D-0000-FFFF-FFFF00000000}"/>
  </bookViews>
  <sheets>
    <sheet name="0.간지" sheetId="7" r:id="rId1"/>
    <sheet name="1.환경오염물질배출사업장" sheetId="19" r:id="rId2"/>
    <sheet name="2.환경오염배출사업장단속및행정조치" sheetId="20" r:id="rId3"/>
    <sheet name="3.쓰레기수거" sheetId="21" r:id="rId4"/>
    <sheet name="3.쓰레기수거(계속)" sheetId="26" r:id="rId5"/>
    <sheet name="4.생활폐기물매립지" sheetId="22" r:id="rId6"/>
    <sheet name="5.폐기물재활용률" sheetId="27" r:id="rId7"/>
    <sheet name="6.공공하수처리시설" sheetId="25" r:id="rId8"/>
    <sheet name="xxxxxxxx" sheetId="17" state="veryHidden" r:id="rId9"/>
  </sheets>
  <externalReferences>
    <externalReference r:id="rId10"/>
  </externalReferences>
  <definedNames>
    <definedName name="aa">[1]XL4Poppy!$C$31</definedName>
    <definedName name="Document_array" localSheetId="1">{"Book1"}</definedName>
    <definedName name="Document_array" localSheetId="2">{"Book1"}</definedName>
    <definedName name="Document_array" localSheetId="3">{"Book1"}</definedName>
    <definedName name="Document_array" localSheetId="5">{"Book1"}</definedName>
    <definedName name="Document_array" localSheetId="6">{"Book1"}</definedName>
    <definedName name="Document_array" localSheetId="7">{"Book1"}</definedName>
    <definedName name="Document_array" localSheetId="8">{"Book1","13 환경.xls"}</definedName>
    <definedName name="Document_array">{"Book1"}</definedName>
    <definedName name="HTML_CodePage" hidden="1">949</definedName>
    <definedName name="HTML_Control" localSheetId="1" hidden="1">{"'6.강수량'!$A$1:$O$37","'6.강수량'!$A$1:$C$1"}</definedName>
    <definedName name="HTML_Control" localSheetId="2" hidden="1">{"'6.강수량'!$A$1:$O$37","'6.강수량'!$A$1:$C$1"}</definedName>
    <definedName name="HTML_Control" localSheetId="3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localSheetId="7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'0.간지'!$A$1:$I$26</definedName>
    <definedName name="_xlnm.Print_Area" localSheetId="1">'1.환경오염물질배출사업장'!$A$1:$N$26</definedName>
    <definedName name="_xlnm.Print_Area" localSheetId="2">'2.환경오염배출사업장단속및행정조치'!$A$1:$N$26</definedName>
    <definedName name="_xlnm.Print_Area" localSheetId="3">'3.쓰레기수거'!$A$1:$AI$30</definedName>
    <definedName name="_xlnm.Print_Area" localSheetId="4">'3.쓰레기수거(계속)'!$A$1:$M$30</definedName>
    <definedName name="_xlnm.Print_Area" localSheetId="5">'4.생활폐기물매립지'!$A$1:$F$26</definedName>
    <definedName name="_xlnm.Print_Area" localSheetId="6">'5.폐기물재활용률'!$A$1:$H$31</definedName>
    <definedName name="_xlnm.Print_Area" localSheetId="7">'6.공공하수처리시설'!$A$1:$AB$41</definedName>
  </definedNames>
  <calcPr calcId="191029"/>
</workbook>
</file>

<file path=xl/calcChain.xml><?xml version="1.0" encoding="utf-8"?>
<calcChain xmlns="http://schemas.openxmlformats.org/spreadsheetml/2006/main">
  <c r="H15" i="19" l="1"/>
  <c r="H24" i="19"/>
  <c r="H23" i="19"/>
  <c r="H22" i="19"/>
  <c r="H21" i="19"/>
  <c r="H20" i="19"/>
  <c r="H19" i="19"/>
  <c r="H18" i="19"/>
  <c r="H17" i="19"/>
  <c r="H16" i="19"/>
  <c r="D14" i="27" l="1"/>
  <c r="C14" i="27"/>
  <c r="D26" i="27"/>
  <c r="L15" i="21" l="1"/>
  <c r="M15" i="21"/>
  <c r="K15" i="21"/>
  <c r="Z15" i="21"/>
  <c r="U15" i="21"/>
  <c r="AI15" i="21" l="1"/>
  <c r="AE15" i="21"/>
  <c r="S15" i="21"/>
  <c r="O15" i="21" s="1"/>
  <c r="I15" i="21"/>
  <c r="N15" i="21" l="1"/>
  <c r="J15" i="21" s="1"/>
  <c r="G13" i="25" l="1"/>
  <c r="M15" i="26" l="1"/>
  <c r="L15" i="26"/>
  <c r="K15" i="26"/>
  <c r="J15" i="26"/>
  <c r="I15" i="26"/>
  <c r="M13" i="25" l="1"/>
  <c r="N13" i="25"/>
  <c r="O13" i="25"/>
  <c r="P13" i="25"/>
  <c r="J13" i="25"/>
  <c r="I13" i="25"/>
  <c r="H13" i="25" s="1"/>
  <c r="F13" i="25"/>
  <c r="T13" i="25"/>
  <c r="K13" i="25"/>
  <c r="E15" i="21"/>
  <c r="F15" i="21" s="1"/>
  <c r="D15" i="21"/>
  <c r="C15" i="21"/>
  <c r="B15" i="21"/>
  <c r="M12" i="20"/>
  <c r="L12" i="20"/>
  <c r="K12" i="20"/>
  <c r="J12" i="20"/>
  <c r="I12" i="20"/>
  <c r="H12" i="20"/>
  <c r="G12" i="20"/>
  <c r="F12" i="20"/>
  <c r="E12" i="20"/>
  <c r="D12" i="20"/>
  <c r="C12" i="20"/>
  <c r="B12" i="20"/>
  <c r="M13" i="19"/>
  <c r="L13" i="19"/>
  <c r="K13" i="19"/>
  <c r="J13" i="19"/>
  <c r="I13" i="19"/>
  <c r="G13" i="19"/>
  <c r="F13" i="19"/>
  <c r="E13" i="19"/>
  <c r="D13" i="19"/>
  <c r="C13" i="19"/>
  <c r="D13" i="25" l="1"/>
  <c r="H13" i="19"/>
  <c r="F18" i="21"/>
  <c r="D16" i="25" l="1"/>
  <c r="D15" i="25"/>
  <c r="F17" i="21"/>
  <c r="F19" i="21"/>
  <c r="F20" i="21"/>
  <c r="F21" i="21"/>
  <c r="F22" i="21"/>
  <c r="F23" i="21"/>
  <c r="F24" i="21"/>
  <c r="F25" i="21"/>
  <c r="F26" i="21"/>
  <c r="B16" i="19"/>
  <c r="B17" i="19"/>
  <c r="B18" i="19"/>
  <c r="B19" i="19"/>
  <c r="B20" i="19"/>
  <c r="B21" i="19"/>
  <c r="B22" i="19"/>
  <c r="B23" i="19"/>
  <c r="B24" i="19"/>
  <c r="B15" i="19"/>
  <c r="B14" i="27" l="1"/>
  <c r="B13" i="19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H39" i="25" l="1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4" authorId="0" shapeId="0" xr:uid="{7E36DEB9-F051-4E8E-AA09-EC0E7A08FB3E}">
      <text>
        <r>
          <rPr>
            <b/>
            <sz val="9"/>
            <color indexed="81"/>
            <rFont val="Tahoma"/>
            <family val="2"/>
          </rPr>
          <t>3.</t>
        </r>
        <r>
          <rPr>
            <b/>
            <sz val="9"/>
            <color indexed="81"/>
            <rFont val="돋움"/>
            <family val="3"/>
            <charset val="129"/>
          </rPr>
          <t>쓰레기수거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폐기물별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발생량과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동일해야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함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<sst xmlns="http://schemas.openxmlformats.org/spreadsheetml/2006/main" count="1100" uniqueCount="323">
  <si>
    <t>단위 : 개소</t>
  </si>
  <si>
    <t>단위 : 개소, 건</t>
  </si>
  <si>
    <t>13 환경.xls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</si>
  <si>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</si>
  <si>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</si>
  <si>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</si>
  <si>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</si>
  <si>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</si>
  <si>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</si>
  <si>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</si>
  <si>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</si>
  <si>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</si>
  <si>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</si>
  <si>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</si>
  <si>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</si>
  <si>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Unit : number(place), case</t>
    <phoneticPr fontId="5" type="noConversion"/>
  </si>
  <si>
    <t>2. 환경오염배출사업장 단속 및 행정조치</t>
    <phoneticPr fontId="5" type="noConversion"/>
  </si>
  <si>
    <t>순수고발
Accusation</t>
    <phoneticPr fontId="5" type="noConversion"/>
  </si>
  <si>
    <t>물야면</t>
  </si>
  <si>
    <t>봉성면</t>
  </si>
  <si>
    <t>법전면</t>
  </si>
  <si>
    <t>춘양면</t>
  </si>
  <si>
    <t>소천면</t>
  </si>
  <si>
    <t>석포면</t>
  </si>
  <si>
    <t>재산면</t>
  </si>
  <si>
    <t>명호면</t>
  </si>
  <si>
    <t>상운면</t>
  </si>
  <si>
    <t>Mulya</t>
  </si>
  <si>
    <t>Beopjeon</t>
  </si>
  <si>
    <t>Chunyang</t>
  </si>
  <si>
    <t>Seokpo</t>
  </si>
  <si>
    <t>Jaesan</t>
  </si>
  <si>
    <t>Sangwun</t>
  </si>
  <si>
    <t>병과고발
Accusation
with Administrative measures</t>
    <phoneticPr fontId="5" type="noConversion"/>
  </si>
  <si>
    <t>조업정지
Temporary suspension</t>
    <phoneticPr fontId="5" type="noConversion"/>
  </si>
  <si>
    <t>폐쇄명령
Abolish</t>
    <phoneticPr fontId="5" type="noConversion"/>
  </si>
  <si>
    <t>매립
Landfill</t>
    <phoneticPr fontId="5" type="noConversion"/>
  </si>
  <si>
    <t>재활용
Recycling</t>
    <phoneticPr fontId="5" type="noConversion"/>
  </si>
  <si>
    <t>2. Inspection and Administative Measures for Environmental 
Pollutant Emitting Facilities</t>
    <phoneticPr fontId="5" type="noConversion"/>
  </si>
  <si>
    <t>단위 : %, 톤</t>
    <phoneticPr fontId="5" type="noConversion"/>
  </si>
  <si>
    <t>Unit : %, ton</t>
    <phoneticPr fontId="5" type="noConversion"/>
  </si>
  <si>
    <t>재활용률
Recycling rate</t>
    <phoneticPr fontId="12" type="noConversion"/>
  </si>
  <si>
    <t>합계
Total</t>
    <phoneticPr fontId="12" type="noConversion"/>
  </si>
  <si>
    <t>지정 폐기물
Specified wastes</t>
    <phoneticPr fontId="12" type="noConversion"/>
  </si>
  <si>
    <t>발생량
 Amount generated</t>
    <phoneticPr fontId="12" type="noConversion"/>
  </si>
  <si>
    <t>재활용
 Amount recycled</t>
    <phoneticPr fontId="12" type="noConversion"/>
  </si>
  <si>
    <t>재활용
Amount recycled</t>
    <phoneticPr fontId="12" type="noConversion"/>
  </si>
  <si>
    <t>발생량  Amount generated</t>
    <phoneticPr fontId="12" type="noConversion"/>
  </si>
  <si>
    <t>소계
Sub-total</t>
    <phoneticPr fontId="12" type="noConversion"/>
  </si>
  <si>
    <t>전년도 이월량
 Amount carried from previous year</t>
    <phoneticPr fontId="12" type="noConversion"/>
  </si>
  <si>
    <t>5. 폐기물 재활용률</t>
    <phoneticPr fontId="5" type="noConversion"/>
  </si>
  <si>
    <t>5. Waste Recycling Rate</t>
    <phoneticPr fontId="5" type="noConversion"/>
  </si>
  <si>
    <t>민간위탁</t>
  </si>
  <si>
    <t>…</t>
  </si>
  <si>
    <t>낙동강</t>
  </si>
  <si>
    <t>Bonghwa</t>
  </si>
  <si>
    <t>봉화읍</t>
  </si>
  <si>
    <t>춘양하수처리장</t>
  </si>
  <si>
    <t>원구마을</t>
  </si>
  <si>
    <t>오록마을</t>
  </si>
  <si>
    <t>물야면 오록리 387-3</t>
  </si>
  <si>
    <t>봉양마을</t>
  </si>
  <si>
    <t>봉성면 봉양리 572-1</t>
  </si>
  <si>
    <t>법전마을</t>
  </si>
  <si>
    <t>법전면 척곡리 1177</t>
  </si>
  <si>
    <t>현동마을</t>
  </si>
  <si>
    <t>소천면 현동리 467-4</t>
  </si>
  <si>
    <t>임기마을</t>
  </si>
  <si>
    <t>소천면 임기리 1167-1</t>
  </si>
  <si>
    <t>분천마을</t>
  </si>
  <si>
    <t>소천면 분천리 1144-5</t>
  </si>
  <si>
    <t>석포마을</t>
  </si>
  <si>
    <t>석포면 석포리 463</t>
  </si>
  <si>
    <t>재산마을</t>
  </si>
  <si>
    <t>재산면 현동리 579-2</t>
  </si>
  <si>
    <t>가곡마을</t>
  </si>
  <si>
    <t>상운면 가곡리 421-7</t>
  </si>
  <si>
    <t>청량산 하수처리시설</t>
  </si>
  <si>
    <t>다덕약수탕공공하수도</t>
  </si>
  <si>
    <t>1. 환경오염물질 배출사업장</t>
    <phoneticPr fontId="5" type="noConversion"/>
  </si>
  <si>
    <t>1. Environmental Pollutant Emitting Facilities</t>
    <phoneticPr fontId="5" type="noConversion"/>
  </si>
  <si>
    <t>연별 및 
읍면별</t>
    <phoneticPr fontId="5" type="noConversion"/>
  </si>
  <si>
    <t>처리방법
Treatment 
method</t>
    <phoneticPr fontId="13" type="noConversion"/>
  </si>
  <si>
    <t>가동개시일
Operation start</t>
    <phoneticPr fontId="13" type="noConversion"/>
  </si>
  <si>
    <t>물리적
Mechanical</t>
    <phoneticPr fontId="5" type="noConversion"/>
  </si>
  <si>
    <t>생물학적
Biological</t>
    <phoneticPr fontId="5" type="noConversion"/>
  </si>
  <si>
    <t>고도
Advanced</t>
    <phoneticPr fontId="5" type="noConversion"/>
  </si>
  <si>
    <t>기타
Others</t>
    <phoneticPr fontId="13" type="noConversion"/>
  </si>
  <si>
    <t>봉화읍</t>
    <phoneticPr fontId="13" type="noConversion"/>
  </si>
  <si>
    <t>봉화읍 적덕리 324번지</t>
    <phoneticPr fontId="13" type="noConversion"/>
  </si>
  <si>
    <t>춘양면</t>
    <phoneticPr fontId="13" type="noConversion"/>
  </si>
  <si>
    <t>춘양면 의양리 93-2</t>
    <phoneticPr fontId="13" type="noConversion"/>
  </si>
  <si>
    <t>봉화읍 문단리 62-4</t>
    <phoneticPr fontId="12" type="noConversion"/>
  </si>
  <si>
    <t>물야면</t>
    <phoneticPr fontId="13" type="noConversion"/>
  </si>
  <si>
    <t>봉성면</t>
    <phoneticPr fontId="13" type="noConversion"/>
  </si>
  <si>
    <t>법전면</t>
    <phoneticPr fontId="13" type="noConversion"/>
  </si>
  <si>
    <t>소천면</t>
    <phoneticPr fontId="13" type="noConversion"/>
  </si>
  <si>
    <t>석포면</t>
    <phoneticPr fontId="13" type="noConversion"/>
  </si>
  <si>
    <t>재산면</t>
    <phoneticPr fontId="13" type="noConversion"/>
  </si>
  <si>
    <t>상운면</t>
    <phoneticPr fontId="13" type="noConversion"/>
  </si>
  <si>
    <t>닭실마을 하수처리시설</t>
    <phoneticPr fontId="13" type="noConversion"/>
  </si>
  <si>
    <t>봉화읍 유곡리</t>
    <phoneticPr fontId="12" type="noConversion"/>
  </si>
  <si>
    <t>건정마을 하수처리시설</t>
    <phoneticPr fontId="13" type="noConversion"/>
  </si>
  <si>
    <t>봉화읍 적덕리</t>
    <phoneticPr fontId="12" type="noConversion"/>
  </si>
  <si>
    <t>춘양면</t>
    <phoneticPr fontId="13" type="noConversion"/>
  </si>
  <si>
    <t>춘양문화마을 하수처리시설</t>
    <phoneticPr fontId="13" type="noConversion"/>
  </si>
  <si>
    <t>춘양면 서벽2리</t>
    <phoneticPr fontId="12" type="noConversion"/>
  </si>
  <si>
    <t>봉성면</t>
    <phoneticPr fontId="13" type="noConversion"/>
  </si>
  <si>
    <t>창평마을 하수도</t>
    <phoneticPr fontId="13" type="noConversion"/>
  </si>
  <si>
    <t>봉성면 창평리</t>
    <phoneticPr fontId="12" type="noConversion"/>
  </si>
  <si>
    <t>봉성문화마을 하수도</t>
    <phoneticPr fontId="13" type="noConversion"/>
  </si>
  <si>
    <t>봉성면 금봉리</t>
    <phoneticPr fontId="12" type="noConversion"/>
  </si>
  <si>
    <t>뒷들마을 하수도</t>
    <phoneticPr fontId="13" type="noConversion"/>
  </si>
  <si>
    <t>상운면 가곡3리</t>
    <phoneticPr fontId="12" type="noConversion"/>
  </si>
  <si>
    <t>상운면</t>
    <phoneticPr fontId="13" type="noConversion"/>
  </si>
  <si>
    <t>상운면 하눌리</t>
    <phoneticPr fontId="12" type="noConversion"/>
  </si>
  <si>
    <t>물야면</t>
    <phoneticPr fontId="13" type="noConversion"/>
  </si>
  <si>
    <t>물야면 압동리</t>
    <phoneticPr fontId="12" type="noConversion"/>
  </si>
  <si>
    <t>명호면</t>
    <phoneticPr fontId="13" type="noConversion"/>
  </si>
  <si>
    <t>명호면 관창리</t>
    <phoneticPr fontId="12" type="noConversion"/>
  </si>
  <si>
    <t>봉성면 우곡리</t>
    <phoneticPr fontId="12" type="noConversion"/>
  </si>
  <si>
    <t>물야면 북지리</t>
    <phoneticPr fontId="12" type="noConversion"/>
  </si>
  <si>
    <t>봉성면 동양리</t>
    <phoneticPr fontId="12" type="noConversion"/>
  </si>
  <si>
    <t>3. 쓰레기 수거</t>
    <phoneticPr fontId="5" type="noConversion"/>
  </si>
  <si>
    <t>3. Waste Collection and Disposal</t>
    <phoneticPr fontId="5" type="noConversion"/>
  </si>
  <si>
    <t>3. 쓰레기 수거(계속)</t>
    <phoneticPr fontId="5" type="noConversion"/>
  </si>
  <si>
    <t>청소구역
Waste-collected area</t>
    <phoneticPr fontId="5" type="noConversion"/>
  </si>
  <si>
    <t>배출량
(C)
Amount of discharged waste</t>
    <phoneticPr fontId="5" type="noConversion"/>
  </si>
  <si>
    <t>처리량
(D)
Amount of waste disposal</t>
    <phoneticPr fontId="5" type="noConversion"/>
  </si>
  <si>
    <t>폐기물 Wastes</t>
    <phoneticPr fontId="5" type="noConversion"/>
  </si>
  <si>
    <t>소각
Incineration</t>
    <phoneticPr fontId="5" type="noConversion"/>
  </si>
  <si>
    <t>발생량
Generation</t>
    <phoneticPr fontId="5" type="noConversion"/>
  </si>
  <si>
    <t>소각
Incineration</t>
    <phoneticPr fontId="5" type="noConversion"/>
  </si>
  <si>
    <t>재활용
Recycling</t>
    <phoneticPr fontId="5" type="noConversion"/>
  </si>
  <si>
    <t>발생량
Generation</t>
    <phoneticPr fontId="5" type="noConversion"/>
  </si>
  <si>
    <t>매립
Landfill</t>
    <phoneticPr fontId="5" type="noConversion"/>
  </si>
  <si>
    <t>소각
Incineration</t>
    <phoneticPr fontId="5" type="noConversion"/>
  </si>
  <si>
    <t>재활용
Recycling</t>
    <phoneticPr fontId="5" type="noConversion"/>
  </si>
  <si>
    <t>3. 쓰레기 수거(계속)</t>
    <phoneticPr fontId="5" type="noConversion"/>
  </si>
  <si>
    <t>3. Waste Collection and Disposal (Cont'd)</t>
    <phoneticPr fontId="5" type="noConversion"/>
  </si>
  <si>
    <t xml:space="preserve">  장비 Equipment</t>
    <phoneticPr fontId="5" type="noConversion"/>
  </si>
  <si>
    <t>손수레 Hand cars</t>
    <phoneticPr fontId="5" type="noConversion"/>
  </si>
  <si>
    <t xml:space="preserve"> 중장비 Heavy equipment</t>
    <phoneticPr fontId="5" type="noConversion"/>
  </si>
  <si>
    <t>손수레
Hand cars</t>
    <phoneticPr fontId="5" type="noConversion"/>
  </si>
  <si>
    <t>4. 생활폐기물 매립지</t>
    <phoneticPr fontId="5" type="noConversion"/>
  </si>
  <si>
    <t>4. General Waste Landfill</t>
    <phoneticPr fontId="5" type="noConversion"/>
  </si>
  <si>
    <t>봉화읍</t>
    <phoneticPr fontId="5" type="noConversion"/>
  </si>
  <si>
    <t>물야면</t>
    <phoneticPr fontId="5" type="noConversion"/>
  </si>
  <si>
    <t>봉성면</t>
    <phoneticPr fontId="5" type="noConversion"/>
  </si>
  <si>
    <t>Bongseong</t>
    <phoneticPr fontId="5" type="noConversion"/>
  </si>
  <si>
    <t>법전면</t>
    <phoneticPr fontId="5" type="noConversion"/>
  </si>
  <si>
    <t>춘양면</t>
    <phoneticPr fontId="5" type="noConversion"/>
  </si>
  <si>
    <t>소천면</t>
    <phoneticPr fontId="5" type="noConversion"/>
  </si>
  <si>
    <t>석포면</t>
    <phoneticPr fontId="5" type="noConversion"/>
  </si>
  <si>
    <t>재산면</t>
    <phoneticPr fontId="5" type="noConversion"/>
  </si>
  <si>
    <t>명호면</t>
    <phoneticPr fontId="5" type="noConversion"/>
  </si>
  <si>
    <t>Myeongho</t>
    <phoneticPr fontId="5" type="noConversion"/>
  </si>
  <si>
    <t>상운면</t>
    <phoneticPr fontId="5" type="noConversion"/>
  </si>
  <si>
    <t>내성천</t>
  </si>
  <si>
    <t>기타
Others</t>
    <phoneticPr fontId="5" type="noConversion"/>
  </si>
  <si>
    <t>Unit : number, ㎡</t>
    <phoneticPr fontId="5" type="noConversion"/>
  </si>
  <si>
    <t>단위 : 개소, ㎡</t>
    <phoneticPr fontId="5" type="noConversion"/>
  </si>
  <si>
    <t>침출수
Leachate</t>
    <phoneticPr fontId="13" type="noConversion"/>
  </si>
  <si>
    <t>uv소독</t>
  </si>
  <si>
    <t>재산면 동면리</t>
    <phoneticPr fontId="13" type="noConversion"/>
  </si>
  <si>
    <t>uv소독</t>
    <phoneticPr fontId="13" type="noConversion"/>
  </si>
  <si>
    <t>재산면</t>
    <phoneticPr fontId="13" type="noConversion"/>
  </si>
  <si>
    <t>선회와류식SBR공법</t>
  </si>
  <si>
    <t>연속회분식</t>
  </si>
  <si>
    <t>고효율오수합병정화시설</t>
  </si>
  <si>
    <t>회분식 활성슬러지공법</t>
  </si>
  <si>
    <t>변형회분식슬러지공법</t>
  </si>
  <si>
    <t>KS-MBR</t>
  </si>
  <si>
    <t>BCSⅡ에 의한 오수처리공법</t>
  </si>
  <si>
    <t>IC-SBR공법</t>
  </si>
  <si>
    <t>상운문화마을 하수도</t>
    <phoneticPr fontId="13" type="noConversion"/>
  </si>
  <si>
    <t>압작골마을하수도</t>
    <phoneticPr fontId="13" type="noConversion"/>
  </si>
  <si>
    <t>뒷결마을 하수도</t>
    <phoneticPr fontId="13" type="noConversion"/>
  </si>
  <si>
    <t>용두들마을 하수도</t>
    <phoneticPr fontId="13" type="noConversion"/>
  </si>
  <si>
    <t>동면마을 하수도</t>
    <phoneticPr fontId="13" type="noConversion"/>
  </si>
  <si>
    <t xml:space="preserve">연별 및
읍면별                               </t>
    <phoneticPr fontId="5" type="noConversion"/>
  </si>
  <si>
    <t xml:space="preserve">Source : Urban Environment Division 
</t>
  </si>
  <si>
    <t>재활용
Recycling</t>
    <phoneticPr fontId="5" type="noConversion"/>
  </si>
  <si>
    <t>단위 : ㎢, 명, 톤/일, 대, %</t>
    <phoneticPr fontId="5" type="noConversion"/>
  </si>
  <si>
    <t>Unit : ㎢, person, ton/day, each, %</t>
    <phoneticPr fontId="15" type="noConversion"/>
  </si>
  <si>
    <t>6. 공공하수처리시설</t>
    <phoneticPr fontId="15" type="noConversion"/>
  </si>
  <si>
    <t>6. 공공하수처리시설(계속)</t>
    <phoneticPr fontId="13" type="noConversion"/>
  </si>
  <si>
    <t>방류수역
Waters of disposal</t>
  </si>
  <si>
    <t>수계
Water 
System</t>
    <phoneticPr fontId="15" type="noConversion"/>
  </si>
  <si>
    <t>자류
Branch stream</t>
    <phoneticPr fontId="15" type="noConversion"/>
  </si>
  <si>
    <t>중권역</t>
    <phoneticPr fontId="15" type="noConversion"/>
  </si>
  <si>
    <t>명칭</t>
    <phoneticPr fontId="15" type="noConversion"/>
  </si>
  <si>
    <t>목표수질
(BOD)</t>
    <phoneticPr fontId="15" type="noConversion"/>
  </si>
  <si>
    <t>자료 : 녹색환경과</t>
    <phoneticPr fontId="5" type="noConversion"/>
  </si>
  <si>
    <t xml:space="preserve"> Source : Green Environment Division</t>
    <phoneticPr fontId="5" type="noConversion"/>
  </si>
  <si>
    <t>자료 : 녹색환경과</t>
    <phoneticPr fontId="5" type="noConversion"/>
  </si>
  <si>
    <t xml:space="preserve">      Source : Green Environment Division</t>
    <phoneticPr fontId="5" type="noConversion"/>
  </si>
  <si>
    <t xml:space="preserve">Source : Green Environment Division
</t>
    <phoneticPr fontId="7" type="noConversion"/>
  </si>
  <si>
    <t xml:space="preserve">Source : Green Environment Division
</t>
    <phoneticPr fontId="12" type="noConversion"/>
  </si>
  <si>
    <t>Ⅲ</t>
  </si>
  <si>
    <t>낙동강상류</t>
  </si>
  <si>
    <t>안동임하댐</t>
  </si>
  <si>
    <t>안동댐</t>
  </si>
  <si>
    <t>경고
Warnings</t>
    <phoneticPr fontId="5" type="noConversion"/>
  </si>
  <si>
    <t>기타
Other</t>
    <phoneticPr fontId="5" type="noConversion"/>
  </si>
  <si>
    <t>면적
Area</t>
    <phoneticPr fontId="5" type="noConversion"/>
  </si>
  <si>
    <t>인원
Workers</t>
    <phoneticPr fontId="5" type="noConversion"/>
  </si>
  <si>
    <t>장비 Equipment</t>
    <phoneticPr fontId="5" type="noConversion"/>
  </si>
  <si>
    <t>장비 Equipment</t>
    <phoneticPr fontId="5" type="noConversion"/>
  </si>
  <si>
    <t>자료 : 녹색환경과</t>
    <phoneticPr fontId="5" type="noConversion"/>
  </si>
  <si>
    <t>주 : 2018년부터 건설 폐기물 발생량 및 재활용 자료는 1일 발생량으로 표기</t>
    <phoneticPr fontId="15" type="noConversion"/>
  </si>
  <si>
    <t>처리방법 By type of waste disposal</t>
    <phoneticPr fontId="5" type="noConversion"/>
  </si>
  <si>
    <t>기타
Others</t>
    <phoneticPr fontId="5" type="noConversion"/>
  </si>
  <si>
    <t>공기업</t>
    <phoneticPr fontId="13" type="noConversion"/>
  </si>
  <si>
    <t>공기업</t>
    <phoneticPr fontId="13" type="noConversion"/>
  </si>
  <si>
    <t>자료 : 녹색환경과</t>
    <phoneticPr fontId="5" type="noConversion"/>
  </si>
  <si>
    <t>Source : Green Environment Division</t>
    <phoneticPr fontId="5" type="noConversion"/>
  </si>
  <si>
    <t xml:space="preserve">      </t>
    <phoneticPr fontId="15" type="noConversion"/>
  </si>
  <si>
    <t>주 : 병과고발은 행정처분과 고발이 병행된것</t>
    <phoneticPr fontId="5" type="noConversion"/>
  </si>
  <si>
    <t>Unit : number(place)</t>
    <phoneticPr fontId="5" type="noConversion"/>
  </si>
  <si>
    <t>개선명령
Correction order</t>
    <phoneticPr fontId="5" type="noConversion"/>
  </si>
  <si>
    <t>사용중지
Ban</t>
    <phoneticPr fontId="5" type="noConversion"/>
  </si>
  <si>
    <t>허가취소
License 
withdraw</t>
    <phoneticPr fontId="5" type="noConversion"/>
  </si>
  <si>
    <t>행정구역
Administrative district</t>
    <phoneticPr fontId="5" type="noConversion"/>
  </si>
  <si>
    <t>인구(A)
Population</t>
    <phoneticPr fontId="5" type="noConversion"/>
  </si>
  <si>
    <t>인구(B)
Population</t>
    <phoneticPr fontId="5" type="noConversion"/>
  </si>
  <si>
    <t xml:space="preserve">수거지
인구율
(B/A)
Population ratio in the waste coll-ected area </t>
    <phoneticPr fontId="5" type="noConversion"/>
  </si>
  <si>
    <t>기타
Others</t>
    <phoneticPr fontId="5" type="noConversion"/>
  </si>
  <si>
    <t>발생량
Generation</t>
    <phoneticPr fontId="5" type="noConversion"/>
  </si>
  <si>
    <t>사업장 배출시설계 폐기물 
Wastes from Industrial disposal facilities</t>
    <phoneticPr fontId="5" type="noConversion"/>
  </si>
  <si>
    <t>기타
Others</t>
    <phoneticPr fontId="15" type="noConversion"/>
  </si>
  <si>
    <t>건설 폐기물 
Construction wastes</t>
    <phoneticPr fontId="5" type="noConversion"/>
  </si>
  <si>
    <t>…</t>
    <phoneticPr fontId="5" type="noConversion"/>
  </si>
  <si>
    <t>차량
Motor
cars</t>
    <phoneticPr fontId="5" type="noConversion"/>
  </si>
  <si>
    <t>면적
Landfill area</t>
    <phoneticPr fontId="5" type="noConversion"/>
  </si>
  <si>
    <t>개소
Landfill sites</t>
    <phoneticPr fontId="5" type="noConversion"/>
  </si>
  <si>
    <t>총매립용량(㎥)
Total landfill capacity</t>
    <phoneticPr fontId="5" type="noConversion"/>
  </si>
  <si>
    <t>기매립량(㎥)
Already landfilled capacity</t>
    <phoneticPr fontId="5" type="noConversion"/>
  </si>
  <si>
    <t>잔여매립가능량(㎥) 
Remaining landfill capacity</t>
    <phoneticPr fontId="5" type="noConversion"/>
  </si>
  <si>
    <t>생활계 폐기물
Municipal waste</t>
    <phoneticPr fontId="12" type="noConversion"/>
  </si>
  <si>
    <t>사업장 배출시설계 폐기물
Wastes from Industrial disposal facilities</t>
    <phoneticPr fontId="12" type="noConversion"/>
  </si>
  <si>
    <t>건설 폐기물
Designated wastes</t>
    <phoneticPr fontId="12" type="noConversion"/>
  </si>
  <si>
    <t>시설용량 (㎥/일)
Intended capacity (㎥/day)</t>
    <phoneticPr fontId="5" type="noConversion"/>
  </si>
  <si>
    <t>처리량 (㎥/일)
Actual capacity (㎥/day)</t>
    <phoneticPr fontId="5" type="noConversion"/>
  </si>
  <si>
    <t>연계처리량(㎥/일)
(500㎥/일 이상/미만)
Relative treatment capacity (㎥/day)
(more/less than 500㎥/day)</t>
    <phoneticPr fontId="13" type="noConversion"/>
  </si>
  <si>
    <t>분뇨
Excreta</t>
    <phoneticPr fontId="13" type="noConversion"/>
  </si>
  <si>
    <t>축산
Livestock</t>
    <phoneticPr fontId="13" type="noConversion"/>
  </si>
  <si>
    <t>사업비
(백만원)
Operation expense
(Million won)</t>
    <phoneticPr fontId="5" type="noConversion"/>
  </si>
  <si>
    <t>운영주체
(자체/공기업/민간위탁)
Types of Operating institution</t>
    <phoneticPr fontId="15" type="noConversion"/>
  </si>
  <si>
    <t>지역구분
By region</t>
    <phoneticPr fontId="15" type="noConversion"/>
  </si>
  <si>
    <t>지정 폐기물
Designated wastes</t>
    <phoneticPr fontId="5" type="noConversion"/>
  </si>
  <si>
    <t>지도점검대상
Number of pollutant emitting facilities</t>
    <phoneticPr fontId="5" type="noConversion"/>
  </si>
  <si>
    <t>점검사업장수
Number of Inspected facilities</t>
    <phoneticPr fontId="5" type="noConversion"/>
  </si>
  <si>
    <t>위반사업장수
Number of violating facilities</t>
    <phoneticPr fontId="5" type="noConversion"/>
  </si>
  <si>
    <t>조치사항</t>
    <phoneticPr fontId="5" type="noConversion"/>
  </si>
  <si>
    <t>위탁처리업체 
Treatment Company</t>
    <phoneticPr fontId="5" type="noConversion"/>
  </si>
  <si>
    <t>자가처리업체
Companies with treatment capacity</t>
    <phoneticPr fontId="5" type="noConversion"/>
  </si>
  <si>
    <t>세부단위
구역
Detailed Unit Basin</t>
    <phoneticPr fontId="15" type="noConversion"/>
  </si>
  <si>
    <t>방류수
소독방법 Disinfection</t>
    <phoneticPr fontId="13" type="noConversion"/>
  </si>
  <si>
    <t>-</t>
  </si>
  <si>
    <t>…</t>
    <phoneticPr fontId="5" type="noConversion"/>
  </si>
  <si>
    <t>기타
Others</t>
    <phoneticPr fontId="5" type="noConversion"/>
  </si>
  <si>
    <t>주: 2016년 환경부 하수도통계 공표 후 홈페이지 및 DB 수정, 2018년부터 표제, 항목, 표측항목 수정</t>
    <phoneticPr fontId="13" type="noConversion"/>
  </si>
  <si>
    <t>1. 환경오염물질 배출사업장</t>
    <phoneticPr fontId="5" type="noConversion"/>
  </si>
  <si>
    <t>2. 환경오염배출사업장 단속 및 행정조치</t>
    <phoneticPr fontId="5" type="noConversion"/>
  </si>
  <si>
    <t>3. 쓰레기 수거</t>
    <phoneticPr fontId="5" type="noConversion"/>
  </si>
  <si>
    <t>5. 폐기물 재활용률</t>
    <phoneticPr fontId="5" type="noConversion"/>
  </si>
  <si>
    <t>4. 생활폐기물 매립지</t>
    <phoneticPr fontId="5" type="noConversion"/>
  </si>
  <si>
    <t>6. 공공하수처리시설</t>
    <phoneticPr fontId="5" type="noConversion"/>
  </si>
  <si>
    <t>조치사항</t>
    <phoneticPr fontId="5" type="noConversion"/>
  </si>
  <si>
    <t>지방자치단체 
Local goverments</t>
    <phoneticPr fontId="5" type="noConversion"/>
  </si>
  <si>
    <t>대기(가스 · 먼지 · 매연 및 악취)
Air Pollution(gas, dust, soot and  Odor)</t>
    <phoneticPr fontId="5" type="noConversion"/>
  </si>
  <si>
    <t>수질(폐수)
Water pollution(waste water)</t>
    <phoneticPr fontId="5" type="noConversion"/>
  </si>
  <si>
    <t>소음 및 진동
Noise and Vibration</t>
    <phoneticPr fontId="5" type="noConversion"/>
  </si>
  <si>
    <t>처리방법 By type of waste disposal</t>
    <phoneticPr fontId="5" type="noConversion"/>
  </si>
  <si>
    <t>폐기물 Wastes</t>
    <phoneticPr fontId="5" type="noConversion"/>
  </si>
  <si>
    <t xml:space="preserve">6. Sewerage Plant </t>
    <phoneticPr fontId="13" type="noConversion"/>
  </si>
  <si>
    <t>6. Sewerage Plant(Cont'd)</t>
    <phoneticPr fontId="13" type="noConversion"/>
  </si>
  <si>
    <t>단위 : 개별</t>
    <phoneticPr fontId="13" type="noConversion"/>
  </si>
  <si>
    <t>Unit : item specific</t>
    <phoneticPr fontId="13" type="noConversion"/>
  </si>
  <si>
    <t>1종
Class 1</t>
    <phoneticPr fontId="5" type="noConversion"/>
  </si>
  <si>
    <t>2종
Class 2</t>
    <phoneticPr fontId="5" type="noConversion"/>
  </si>
  <si>
    <t>3종
Class 3</t>
    <phoneticPr fontId="5" type="noConversion"/>
  </si>
  <si>
    <t>4종
Class 4</t>
    <phoneticPr fontId="5" type="noConversion"/>
  </si>
  <si>
    <t>5종
Class 5</t>
    <phoneticPr fontId="5" type="noConversion"/>
  </si>
  <si>
    <t xml:space="preserve">연별 및
읍면별
Year &amp; 
Eup, Myeon                              </t>
    <phoneticPr fontId="5" type="noConversion"/>
  </si>
  <si>
    <t>Sochen</t>
    <phoneticPr fontId="5" type="noConversion"/>
  </si>
  <si>
    <t>생활계 폐기물 
Municipal wastes</t>
    <phoneticPr fontId="5" type="noConversion"/>
  </si>
  <si>
    <t>3. Waste Collection and Disposal(Cont'd)</t>
    <phoneticPr fontId="5" type="noConversion"/>
  </si>
  <si>
    <t>연별 및
읍면별
Year &amp;  
Eup, Myeon</t>
    <phoneticPr fontId="5" type="noConversion"/>
  </si>
  <si>
    <t xml:space="preserve">                Source : Green Environment Division</t>
    <phoneticPr fontId="15" type="noConversion"/>
  </si>
  <si>
    <t>연별 및 
읍면별
Year &amp; 
Eup, Myeon</t>
    <phoneticPr fontId="5" type="noConversion"/>
  </si>
  <si>
    <t>연별
Year</t>
    <phoneticPr fontId="15" type="noConversion"/>
  </si>
  <si>
    <t>당해년도 발생량
 Amount generated in current year</t>
    <phoneticPr fontId="12" type="noConversion"/>
  </si>
  <si>
    <t>Source : Green Environment Division</t>
    <phoneticPr fontId="7" type="noConversion"/>
  </si>
  <si>
    <t>시설명
(500㎥/일 이상/미만)
Plant name
(more/less than 500㎥/day)</t>
    <phoneticPr fontId="5" type="noConversion"/>
  </si>
  <si>
    <t>소재지            
Location</t>
    <phoneticPr fontId="5" type="noConversion"/>
  </si>
  <si>
    <t xml:space="preserve">Year &amp; 
Eup, Myeon    </t>
    <phoneticPr fontId="5" type="noConversion"/>
  </si>
  <si>
    <t xml:space="preserve">연별 및
읍면별
Year &amp; 
Eup, Myeon                  </t>
    <phoneticPr fontId="5" type="noConversion"/>
  </si>
  <si>
    <t xml:space="preserve">  2012.2.27.</t>
    <phoneticPr fontId="13" type="noConversion"/>
  </si>
  <si>
    <t xml:space="preserve">  2005.7.</t>
    <phoneticPr fontId="13" type="noConversion"/>
  </si>
  <si>
    <t xml:space="preserve">  2001.5.</t>
    <phoneticPr fontId="13" type="noConversion"/>
  </si>
  <si>
    <t xml:space="preserve">  2002.11.</t>
    <phoneticPr fontId="13" type="noConversion"/>
  </si>
  <si>
    <t xml:space="preserve">  1999.2.</t>
    <phoneticPr fontId="13" type="noConversion"/>
  </si>
  <si>
    <t xml:space="preserve">  1998.12.</t>
    <phoneticPr fontId="13" type="noConversion"/>
  </si>
  <si>
    <t xml:space="preserve">  2003.5.</t>
    <phoneticPr fontId="13" type="noConversion"/>
  </si>
  <si>
    <t xml:space="preserve">  2009.5.1.</t>
    <phoneticPr fontId="13" type="noConversion"/>
  </si>
  <si>
    <t xml:space="preserve">  2010.6.25.</t>
    <phoneticPr fontId="13" type="noConversion"/>
  </si>
  <si>
    <t xml:space="preserve">  2013.12.19.</t>
    <phoneticPr fontId="13" type="noConversion"/>
  </si>
  <si>
    <t xml:space="preserve">  2017.10.23.</t>
    <phoneticPr fontId="13" type="noConversion"/>
  </si>
  <si>
    <t>봉화하수처리장</t>
    <phoneticPr fontId="13" type="noConversion"/>
  </si>
  <si>
    <t xml:space="preserve">  봉화읍
  Bonghwa</t>
    <phoneticPr fontId="15" type="noConversion"/>
  </si>
  <si>
    <t xml:space="preserve">  물야면
  Mulya</t>
    <phoneticPr fontId="15" type="noConversion"/>
  </si>
  <si>
    <t xml:space="preserve">  봉성면
  Bongseong</t>
    <phoneticPr fontId="15" type="noConversion"/>
  </si>
  <si>
    <t xml:space="preserve">  법전면  
  Beopjeon</t>
    <phoneticPr fontId="15" type="noConversion"/>
  </si>
  <si>
    <t xml:space="preserve">  춘양면
  Chunyang</t>
    <phoneticPr fontId="15" type="noConversion"/>
  </si>
  <si>
    <t xml:space="preserve">  소천면 
  Sochen</t>
    <phoneticPr fontId="15" type="noConversion"/>
  </si>
  <si>
    <t xml:space="preserve">  석포면
  Seokpo</t>
    <phoneticPr fontId="15" type="noConversion"/>
  </si>
  <si>
    <t xml:space="preserve">  명호면
  Myeongho</t>
    <phoneticPr fontId="15" type="noConversion"/>
  </si>
  <si>
    <t xml:space="preserve">  상운면
  Sangwun</t>
    <phoneticPr fontId="15" type="noConversion"/>
  </si>
  <si>
    <t>Year &amp; 
Eup, Myeon</t>
    <phoneticPr fontId="5" type="noConversion"/>
  </si>
  <si>
    <t xml:space="preserve">  재산면
  Jaesan</t>
    <phoneticPr fontId="15" type="noConversion"/>
  </si>
  <si>
    <t>수거율
(D/C)
Disposal
ratio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</si>
</sst>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_);[Red]\(#,##0\)"/>
    <numFmt numFmtId="179" formatCode="#,##0.0_);[Red]\(#,##0.0\)"/>
    <numFmt numFmtId="180" formatCode="#,##0.00_);[Red]\(#,##0.00\)"/>
    <numFmt numFmtId="181" formatCode="0.0_);[Red]\(0.0\)"/>
    <numFmt numFmtId="182" formatCode="_-* #,##0.0_-;\-* #,##0.0_-;_-* &quot;-&quot;?_-;_-@_-"/>
    <numFmt numFmtId="183" formatCode="_ * #,##0.0_ ;_ * \-#,##0.0_ ;_ * &quot;-&quot;_ ;_ @_ "/>
    <numFmt numFmtId="184" formatCode="_ * #,##0.00_ ;_ * \-#,##0.00_ ;_ * &quot;-&quot;_ ;_ @_ "/>
    <numFmt numFmtId="185" formatCode="&quot;₩&quot;#,##0;&quot;₩&quot;&quot;₩&quot;\-#,##0"/>
    <numFmt numFmtId="186" formatCode="&quot;₩&quot;#,##0.00;&quot;₩&quot;\-#,##0.00"/>
    <numFmt numFmtId="187" formatCode="_-[$€-2]* #,##0.00_-;\-[$€-2]* #,##0.00_-;_-[$€-2]* &quot;-&quot;??_-"/>
    <numFmt numFmtId="188" formatCode="&quot;₩&quot;#,##0;[Red]&quot;₩&quot;&quot;₩&quot;\-#,##0"/>
    <numFmt numFmtId="18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0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1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2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3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&quot;₩&quot;#,##0_);[Red]\(&quot;₩&quot;#,##0\)"/>
    <numFmt numFmtId="195" formatCode="_ &quot;₩&quot;* #,##0_ ;_ &quot;₩&quot;* \-#,##0_ ;_ &quot;₩&quot;* &quot;-&quot;_ ;_ @_ "/>
    <numFmt numFmtId="196" formatCode="_ &quot;₩&quot;* #,##0.00_ ;_ &quot;₩&quot;* \-#,##0.00_ ;_ &quot;₩&quot;* &quot;-&quot;??_ ;_ @_ "/>
    <numFmt numFmtId="197" formatCode="&quot;₩&quot;#,##0.00;[Red]&quot;₩&quot;\-#,##0.00"/>
    <numFmt numFmtId="198" formatCode="&quot;$&quot;#,##0_);[Red]\(&quot;$&quot;#,##0\)"/>
    <numFmt numFmtId="199" formatCode="&quot;₩&quot;#,##0;[Red]&quot;₩&quot;\-#,##0"/>
    <numFmt numFmtId="200" formatCode="&quot;$&quot;#,##0.00_);[Red]\(&quot;$&quot;#,##0.00\)"/>
    <numFmt numFmtId="201" formatCode="#,##0;[Red]&quot;-&quot;#,##0"/>
    <numFmt numFmtId="202" formatCode="#,##0.00;[Red]&quot;-&quot;#,##0.00"/>
    <numFmt numFmtId="203" formatCode="_-* #,##0_-;\!\-* #,##0_-;_-* &quot;-&quot;_-;_-@_-"/>
    <numFmt numFmtId="204" formatCode="_-* #,##0.0_-;\-* #,##0.0_-;_-* &quot;-&quot;??_-;_-@_-"/>
    <numFmt numFmtId="205" formatCode="_-* #,##0_-;\-* #,##0_-;_-* &quot;-&quot;??_-;_-@_-"/>
    <numFmt numFmtId="206" formatCode="_-* #,##0_-;\-* #,##0_-;_-* &quot;-&quot;?_-;_-@_-"/>
  </numFmts>
  <fonts count="90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12"/>
      <name val="바탕체"/>
      <family val="1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sz val="9"/>
      <name val="Arial Narrow"/>
      <family val="2"/>
    </font>
    <font>
      <sz val="12"/>
      <name val="바탕"/>
      <family val="1"/>
      <charset val="129"/>
    </font>
    <font>
      <b/>
      <sz val="17"/>
      <name val="굴림"/>
      <family val="3"/>
      <charset val="129"/>
    </font>
    <font>
      <b/>
      <sz val="15"/>
      <name val="굴림"/>
      <family val="3"/>
      <charset val="129"/>
    </font>
    <font>
      <b/>
      <sz val="9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바탕체"/>
      <family val="1"/>
      <charset val="129"/>
    </font>
    <font>
      <sz val="8"/>
      <name val="바탕체"/>
      <family val="1"/>
      <charset val="129"/>
    </font>
    <font>
      <sz val="12"/>
      <name val="돋움"/>
      <family val="3"/>
      <charset val="129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1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0"/>
      <name val="Arial"/>
      <family val="2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name val="바탕체"/>
      <family val="1"/>
      <charset val="129"/>
    </font>
    <font>
      <b/>
      <sz val="14"/>
      <name val="굴림"/>
      <family val="3"/>
      <charset val="129"/>
    </font>
    <font>
      <sz val="11"/>
      <name val="뼻뮝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4"/>
      <name val="바탕"/>
      <family val="1"/>
      <charset val="129"/>
    </font>
    <font>
      <b/>
      <sz val="16"/>
      <name val="바탕"/>
      <family val="1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MS Sans Serif"/>
      <family val="2"/>
    </font>
    <font>
      <sz val="12"/>
      <name val="Times New Roman"/>
      <family val="1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theme="1"/>
      <name val="돋움"/>
      <family val="3"/>
      <charset val="129"/>
    </font>
    <font>
      <b/>
      <sz val="10"/>
      <color rgb="FF000000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05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4" fillId="0" borderId="0"/>
    <xf numFmtId="0" fontId="43" fillId="0" borderId="0"/>
    <xf numFmtId="0" fontId="53" fillId="0" borderId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3" fillId="0" borderId="0" applyFont="0" applyFill="0" applyBorder="0" applyAlignment="0" applyProtection="0"/>
    <xf numFmtId="2" fontId="31" fillId="0" borderId="0" applyFont="0" applyFill="0" applyBorder="0" applyAlignment="0" applyProtection="0"/>
    <xf numFmtId="38" fontId="54" fillId="16" borderId="0" applyNumberFormat="0" applyBorder="0" applyAlignment="0" applyProtection="0"/>
    <xf numFmtId="0" fontId="55" fillId="0" borderId="0">
      <alignment horizontal="left"/>
    </xf>
    <xf numFmtId="0" fontId="45" fillId="0" borderId="1" applyNumberFormat="0" applyAlignment="0" applyProtection="0">
      <alignment horizontal="left" vertical="center"/>
    </xf>
    <xf numFmtId="0" fontId="45" fillId="0" borderId="2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0" fontId="54" fillId="16" borderId="3" applyNumberFormat="0" applyBorder="0" applyAlignment="0" applyProtection="0"/>
    <xf numFmtId="0" fontId="47" fillId="0" borderId="4"/>
    <xf numFmtId="0" fontId="3" fillId="0" borderId="0"/>
    <xf numFmtId="0" fontId="31" fillId="0" borderId="0"/>
    <xf numFmtId="10" fontId="31" fillId="0" borderId="0" applyFont="0" applyFill="0" applyBorder="0" applyAlignment="0" applyProtection="0"/>
    <xf numFmtId="0" fontId="47" fillId="0" borderId="0"/>
    <xf numFmtId="0" fontId="31" fillId="0" borderId="5" applyNumberFormat="0" applyFont="0" applyFill="0" applyAlignment="0" applyProtection="0"/>
    <xf numFmtId="0" fontId="15" fillId="0" borderId="6">
      <alignment horizontal="left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191" fontId="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5" fillId="3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3" fillId="22" borderId="8" applyNumberFormat="0" applyFont="0" applyAlignment="0" applyProtection="0">
      <alignment vertic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52" fillId="0" borderId="0"/>
    <xf numFmtId="0" fontId="29" fillId="0" borderId="0" applyNumberFormat="0" applyFill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188" fontId="31" fillId="0" borderId="0">
      <alignment vertical="center"/>
    </xf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7" applyNumberFormat="0" applyAlignment="0" applyProtection="0">
      <alignment vertical="center"/>
    </xf>
    <xf numFmtId="4" fontId="26" fillId="0" borderId="0">
      <protection locked="0"/>
    </xf>
    <xf numFmtId="192" fontId="3" fillId="0" borderId="0">
      <protection locked="0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21" borderId="15" applyNumberFormat="0" applyAlignment="0" applyProtection="0">
      <alignment vertical="center"/>
    </xf>
    <xf numFmtId="41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Protection="0"/>
    <xf numFmtId="177" fontId="3" fillId="0" borderId="0" applyProtection="0"/>
    <xf numFmtId="0" fontId="3" fillId="0" borderId="0" applyFont="0" applyFill="0" applyBorder="0" applyAlignment="0" applyProtection="0"/>
    <xf numFmtId="190" fontId="3" fillId="0" borderId="0">
      <protection locked="0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1" fillId="0" borderId="0"/>
    <xf numFmtId="0" fontId="26" fillId="0" borderId="5">
      <protection locked="0"/>
    </xf>
    <xf numFmtId="189" fontId="3" fillId="0" borderId="0">
      <protection locked="0"/>
    </xf>
    <xf numFmtId="193" fontId="3" fillId="0" borderId="0">
      <protection locked="0"/>
    </xf>
    <xf numFmtId="0" fontId="47" fillId="0" borderId="50"/>
    <xf numFmtId="0" fontId="47" fillId="0" borderId="5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69" fillId="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4" fillId="21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2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81" fillId="0" borderId="13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9" fillId="7" borderId="7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8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7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97" fontId="58" fillId="0" borderId="0" applyFont="0" applyFill="0" applyBorder="0" applyAlignment="0" applyProtection="0"/>
    <xf numFmtId="197" fontId="59" fillId="0" borderId="0" applyFont="0" applyFill="0" applyBorder="0" applyAlignment="0" applyProtection="0"/>
    <xf numFmtId="195" fontId="60" fillId="0" borderId="0" applyFont="0" applyFill="0" applyBorder="0" applyAlignment="0" applyProtection="0"/>
    <xf numFmtId="197" fontId="59" fillId="0" borderId="0" applyFont="0" applyFill="0" applyBorder="0" applyAlignment="0" applyProtection="0"/>
    <xf numFmtId="195" fontId="60" fillId="0" borderId="0" applyFont="0" applyFill="0" applyBorder="0" applyAlignment="0" applyProtection="0"/>
    <xf numFmtId="197" fontId="43" fillId="0" borderId="0" applyFont="0" applyFill="0" applyBorder="0" applyAlignment="0" applyProtection="0"/>
    <xf numFmtId="197" fontId="61" fillId="0" borderId="0" applyFont="0" applyFill="0" applyBorder="0" applyAlignment="0" applyProtection="0"/>
    <xf numFmtId="198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1" fillId="0" borderId="0" applyFont="0" applyFill="0" applyBorder="0" applyAlignment="0" applyProtection="0"/>
    <xf numFmtId="199" fontId="58" fillId="0" borderId="0" applyFont="0" applyFill="0" applyBorder="0" applyAlignment="0" applyProtection="0"/>
    <xf numFmtId="199" fontId="59" fillId="0" borderId="0" applyFont="0" applyFill="0" applyBorder="0" applyAlignment="0" applyProtection="0"/>
    <xf numFmtId="196" fontId="60" fillId="0" borderId="0" applyFont="0" applyFill="0" applyBorder="0" applyAlignment="0" applyProtection="0"/>
    <xf numFmtId="199" fontId="59" fillId="0" borderId="0" applyFont="0" applyFill="0" applyBorder="0" applyAlignment="0" applyProtection="0"/>
    <xf numFmtId="196" fontId="60" fillId="0" borderId="0" applyFont="0" applyFill="0" applyBorder="0" applyAlignment="0" applyProtection="0"/>
    <xf numFmtId="199" fontId="43" fillId="0" borderId="0" applyFont="0" applyFill="0" applyBorder="0" applyAlignment="0" applyProtection="0"/>
    <xf numFmtId="199" fontId="61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96" fontId="43" fillId="0" borderId="0" applyFont="0" applyFill="0" applyBorder="0" applyAlignment="0" applyProtection="0"/>
    <xf numFmtId="196" fontId="61" fillId="0" borderId="0" applyFont="0" applyFill="0" applyBorder="0" applyAlignment="0" applyProtection="0"/>
    <xf numFmtId="196" fontId="43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1" fillId="0" borderId="0" applyFont="0" applyFill="0" applyBorder="0" applyAlignment="0" applyProtection="0"/>
    <xf numFmtId="176" fontId="3" fillId="0" borderId="0" applyFont="0" applyFill="0" applyBorder="0" applyAlignment="0" applyProtection="0"/>
    <xf numFmtId="201" fontId="58" fillId="0" borderId="0" applyFont="0" applyFill="0" applyBorder="0" applyAlignment="0" applyProtection="0"/>
    <xf numFmtId="201" fontId="59" fillId="0" borderId="0" applyFont="0" applyFill="0" applyBorder="0" applyAlignment="0" applyProtection="0"/>
    <xf numFmtId="176" fontId="60" fillId="0" borderId="0" applyFont="0" applyFill="0" applyBorder="0" applyAlignment="0" applyProtection="0"/>
    <xf numFmtId="201" fontId="59" fillId="0" borderId="0" applyFont="0" applyFill="0" applyBorder="0" applyAlignment="0" applyProtection="0"/>
    <xf numFmtId="176" fontId="60" fillId="0" borderId="0" applyFont="0" applyFill="0" applyBorder="0" applyAlignment="0" applyProtection="0"/>
    <xf numFmtId="38" fontId="43" fillId="0" borderId="0" applyFont="0" applyFill="0" applyBorder="0" applyAlignment="0" applyProtection="0"/>
    <xf numFmtId="38" fontId="6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61" fillId="0" borderId="0" applyFont="0" applyFill="0" applyBorder="0" applyAlignment="0" applyProtection="0"/>
    <xf numFmtId="202" fontId="58" fillId="0" borderId="0" applyFont="0" applyFill="0" applyBorder="0" applyAlignment="0" applyProtection="0"/>
    <xf numFmtId="202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202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61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61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6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76" fillId="24" borderId="9" applyNumberFormat="0" applyAlignment="0" applyProtection="0">
      <alignment vertical="center"/>
    </xf>
    <xf numFmtId="0" fontId="58" fillId="0" borderId="0"/>
    <xf numFmtId="0" fontId="59" fillId="0" borderId="0"/>
    <xf numFmtId="0" fontId="60" fillId="0" borderId="0"/>
    <xf numFmtId="0" fontId="59" fillId="0" borderId="0"/>
    <xf numFmtId="0" fontId="61" fillId="0" borderId="0"/>
    <xf numFmtId="0" fontId="63" fillId="0" borderId="0"/>
    <xf numFmtId="0" fontId="60" fillId="0" borderId="0"/>
    <xf numFmtId="0" fontId="43" fillId="0" borderId="0"/>
    <xf numFmtId="0" fontId="61" fillId="0" borderId="0"/>
    <xf numFmtId="0" fontId="43" fillId="0" borderId="0"/>
    <xf numFmtId="0" fontId="61" fillId="0" borderId="0"/>
    <xf numFmtId="0" fontId="63" fillId="0" borderId="0"/>
    <xf numFmtId="0" fontId="60" fillId="0" borderId="0"/>
    <xf numFmtId="0" fontId="64" fillId="0" borderId="0"/>
    <xf numFmtId="0" fontId="65" fillId="0" borderId="0"/>
    <xf numFmtId="0" fontId="62" fillId="0" borderId="0"/>
    <xf numFmtId="0" fontId="62" fillId="0" borderId="0"/>
    <xf numFmtId="0" fontId="64" fillId="0" borderId="0"/>
    <xf numFmtId="0" fontId="65" fillId="0" borderId="0"/>
    <xf numFmtId="0" fontId="43" fillId="0" borderId="0"/>
    <xf numFmtId="0" fontId="61" fillId="0" borderId="0"/>
    <xf numFmtId="0" fontId="75" fillId="0" borderId="0" applyNumberFormat="0" applyFill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2" fillId="21" borderId="7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0" fillId="14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2" borderId="8" applyNumberFormat="0" applyFont="0" applyAlignment="0" applyProtection="0">
      <alignment vertical="center"/>
    </xf>
    <xf numFmtId="0" fontId="17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3" fillId="0" borderId="0" applyProtection="0"/>
    <xf numFmtId="196" fontId="3" fillId="0" borderId="0" applyFont="0" applyFill="0" applyBorder="0" applyAlignment="0" applyProtection="0"/>
    <xf numFmtId="196" fontId="3" fillId="0" borderId="0" applyProtection="0"/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32" fillId="0" borderId="10" applyNumberFormat="0" applyFill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56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40" fillId="21" borderId="15" applyNumberFormat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69" fillId="4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24">
    <xf numFmtId="0" fontId="0" fillId="0" borderId="0" xfId="0"/>
    <xf numFmtId="0" fontId="0" fillId="16" borderId="0" xfId="0" applyFill="1" applyBorder="1" applyAlignment="1">
      <alignment horizontal="center" vertical="center"/>
    </xf>
    <xf numFmtId="49" fontId="14" fillId="16" borderId="0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center" vertical="center"/>
    </xf>
    <xf numFmtId="49" fontId="0" fillId="16" borderId="0" xfId="0" applyNumberFormat="1" applyFill="1" applyBorder="1" applyAlignment="1">
      <alignment horizontal="center" vertical="center"/>
    </xf>
    <xf numFmtId="49" fontId="16" fillId="16" borderId="0" xfId="0" applyNumberFormat="1" applyFont="1" applyFill="1" applyBorder="1" applyAlignment="1">
      <alignment horizontal="left" vertical="center"/>
    </xf>
    <xf numFmtId="0" fontId="18" fillId="25" borderId="0" xfId="103" applyFont="1" applyFill="1"/>
    <xf numFmtId="0" fontId="31" fillId="0" borderId="0" xfId="103"/>
    <xf numFmtId="0" fontId="31" fillId="25" borderId="0" xfId="103" applyFill="1"/>
    <xf numFmtId="0" fontId="31" fillId="26" borderId="16" xfId="103" applyFill="1" applyBorder="1"/>
    <xf numFmtId="0" fontId="48" fillId="27" borderId="17" xfId="103" applyFont="1" applyFill="1" applyBorder="1" applyAlignment="1">
      <alignment horizontal="center"/>
    </xf>
    <xf numFmtId="0" fontId="49" fillId="28" borderId="18" xfId="103" applyFont="1" applyFill="1" applyBorder="1" applyAlignment="1">
      <alignment horizontal="center"/>
    </xf>
    <xf numFmtId="0" fontId="48" fillId="27" borderId="18" xfId="103" applyFont="1" applyFill="1" applyBorder="1" applyAlignment="1">
      <alignment horizontal="center"/>
    </xf>
    <xf numFmtId="0" fontId="48" fillId="27" borderId="19" xfId="103" applyFont="1" applyFill="1" applyBorder="1" applyAlignment="1">
      <alignment horizontal="center"/>
    </xf>
    <xf numFmtId="0" fontId="31" fillId="26" borderId="20" xfId="103" applyFill="1" applyBorder="1"/>
    <xf numFmtId="0" fontId="31" fillId="26" borderId="21" xfId="103" applyFill="1" applyBorder="1"/>
    <xf numFmtId="3" fontId="6" fillId="0" borderId="0" xfId="99" applyNumberFormat="1" applyFont="1" applyFill="1" applyBorder="1" applyAlignment="1">
      <alignment horizontal="center"/>
    </xf>
    <xf numFmtId="178" fontId="6" fillId="0" borderId="0" xfId="99" applyNumberFormat="1" applyFont="1" applyFill="1" applyBorder="1" applyAlignment="1">
      <alignment horizontal="center"/>
    </xf>
    <xf numFmtId="0" fontId="6" fillId="0" borderId="0" xfId="99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quotePrefix="1" applyFont="1" applyFill="1" applyBorder="1" applyAlignment="1">
      <alignment horizontal="center" vertical="top"/>
    </xf>
    <xf numFmtId="178" fontId="6" fillId="0" borderId="0" xfId="0" applyNumberFormat="1" applyFont="1" applyFill="1" applyBorder="1" applyAlignment="1">
      <alignment horizontal="right" vertical="top"/>
    </xf>
    <xf numFmtId="178" fontId="6" fillId="0" borderId="0" xfId="0" applyNumberFormat="1" applyFont="1" applyFill="1" applyBorder="1" applyAlignment="1">
      <alignment horizontal="center" vertical="top"/>
    </xf>
    <xf numFmtId="3" fontId="50" fillId="0" borderId="0" xfId="0" applyNumberFormat="1" applyFont="1" applyFill="1" applyAlignment="1">
      <alignment horizontal="center" vertical="top"/>
    </xf>
    <xf numFmtId="3" fontId="6" fillId="0" borderId="0" xfId="0" applyNumberFormat="1" applyFont="1" applyFill="1" applyAlignment="1">
      <alignment horizontal="right" vertical="top"/>
    </xf>
    <xf numFmtId="0" fontId="50" fillId="0" borderId="0" xfId="0" applyFont="1" applyFill="1" applyAlignment="1">
      <alignment horizontal="center" vertical="top"/>
    </xf>
    <xf numFmtId="176" fontId="7" fillId="0" borderId="0" xfId="95" applyFont="1" applyFill="1" applyBorder="1" applyAlignment="1">
      <alignment horizontal="center" vertical="top"/>
    </xf>
    <xf numFmtId="0" fontId="50" fillId="0" borderId="0" xfId="0" applyFon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left" vertical="center"/>
    </xf>
    <xf numFmtId="176" fontId="6" fillId="0" borderId="4" xfId="95" applyFont="1" applyFill="1" applyBorder="1" applyAlignment="1">
      <alignment horizontal="left" vertical="center"/>
    </xf>
    <xf numFmtId="176" fontId="6" fillId="0" borderId="0" xfId="95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horizontal="right" vertical="center"/>
    </xf>
    <xf numFmtId="41" fontId="11" fillId="0" borderId="0" xfId="0" applyNumberFormat="1" applyFont="1" applyFill="1" applyBorder="1" applyAlignment="1">
      <alignment vertical="center"/>
    </xf>
    <xf numFmtId="0" fontId="11" fillId="0" borderId="0" xfId="0" quotePrefix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41" fontId="6" fillId="0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/>
    </xf>
    <xf numFmtId="176" fontId="7" fillId="0" borderId="0" xfId="95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/>
    </xf>
    <xf numFmtId="41" fontId="11" fillId="0" borderId="0" xfId="93" quotePrefix="1" applyNumberFormat="1" applyFont="1" applyFill="1" applyBorder="1" applyAlignment="1">
      <alignment horizontal="center" vertical="center"/>
    </xf>
    <xf numFmtId="3" fontId="7" fillId="0" borderId="0" xfId="95" applyNumberFormat="1" applyFont="1" applyFill="1" applyAlignment="1">
      <alignment horizontal="center" vertical="center"/>
    </xf>
    <xf numFmtId="0" fontId="6" fillId="0" borderId="0" xfId="102" applyFont="1" applyFill="1" applyBorder="1" applyAlignment="1">
      <alignment horizontal="left"/>
    </xf>
    <xf numFmtId="181" fontId="6" fillId="0" borderId="0" xfId="102" applyNumberFormat="1" applyFont="1" applyFill="1" applyAlignment="1">
      <alignment horizontal="left" vertical="top"/>
    </xf>
    <xf numFmtId="3" fontId="7" fillId="0" borderId="0" xfId="95" applyNumberFormat="1" applyFont="1" applyFill="1" applyAlignment="1">
      <alignment horizontal="center" vertical="top"/>
    </xf>
    <xf numFmtId="0" fontId="6" fillId="0" borderId="0" xfId="102" applyFont="1" applyFill="1" applyAlignment="1">
      <alignment horizontal="center" vertical="center"/>
    </xf>
    <xf numFmtId="176" fontId="6" fillId="0" borderId="0" xfId="95" applyFont="1" applyFill="1" applyAlignment="1">
      <alignment horizontal="center" vertical="center"/>
    </xf>
    <xf numFmtId="176" fontId="6" fillId="0" borderId="0" xfId="95" applyNumberFormat="1" applyFont="1" applyFill="1" applyAlignment="1">
      <alignment horizontal="center" vertical="center"/>
    </xf>
    <xf numFmtId="176" fontId="6" fillId="0" borderId="0" xfId="77" applyNumberFormat="1" applyFont="1" applyFill="1" applyAlignment="1">
      <alignment horizontal="center" vertical="center"/>
    </xf>
    <xf numFmtId="0" fontId="9" fillId="0" borderId="0" xfId="102" applyFont="1" applyFill="1" applyBorder="1" applyAlignment="1">
      <alignment horizontal="center" vertical="center"/>
    </xf>
    <xf numFmtId="181" fontId="10" fillId="0" borderId="0" xfId="102" applyNumberFormat="1" applyFont="1" applyFill="1" applyAlignment="1">
      <alignment horizontal="center" vertical="center"/>
    </xf>
    <xf numFmtId="184" fontId="10" fillId="0" borderId="0" xfId="77" applyNumberFormat="1" applyFont="1" applyFill="1" applyAlignment="1">
      <alignment horizontal="center" vertical="center"/>
    </xf>
    <xf numFmtId="176" fontId="10" fillId="0" borderId="0" xfId="77" applyFont="1" applyFill="1" applyAlignment="1">
      <alignment horizontal="center" vertical="center"/>
    </xf>
    <xf numFmtId="3" fontId="10" fillId="0" borderId="0" xfId="102" applyNumberFormat="1" applyFont="1" applyFill="1" applyAlignment="1">
      <alignment horizontal="center" vertical="center"/>
    </xf>
    <xf numFmtId="176" fontId="10" fillId="0" borderId="0" xfId="95" applyFont="1" applyFill="1" applyAlignment="1">
      <alignment horizontal="center" vertical="center"/>
    </xf>
    <xf numFmtId="0" fontId="10" fillId="0" borderId="0" xfId="102" applyFont="1" applyFill="1" applyBorder="1" applyAlignment="1">
      <alignment horizontal="center" vertical="center"/>
    </xf>
    <xf numFmtId="184" fontId="6" fillId="0" borderId="0" xfId="77" applyNumberFormat="1" applyFont="1" applyFill="1" applyBorder="1" applyAlignment="1">
      <alignment horizontal="left" vertical="center"/>
    </xf>
    <xf numFmtId="176" fontId="6" fillId="0" borderId="0" xfId="77" applyFont="1" applyFill="1" applyBorder="1" applyAlignment="1">
      <alignment horizontal="left" vertical="center"/>
    </xf>
    <xf numFmtId="179" fontId="6" fillId="0" borderId="0" xfId="102" applyNumberFormat="1" applyFont="1" applyFill="1" applyBorder="1" applyAlignment="1">
      <alignment horizontal="left" vertical="center"/>
    </xf>
    <xf numFmtId="178" fontId="6" fillId="0" borderId="0" xfId="102" applyNumberFormat="1" applyFont="1" applyFill="1" applyBorder="1" applyAlignment="1">
      <alignment horizontal="left" vertical="center"/>
    </xf>
    <xf numFmtId="3" fontId="6" fillId="0" borderId="0" xfId="102" applyNumberFormat="1" applyFont="1" applyFill="1" applyBorder="1" applyAlignment="1">
      <alignment horizontal="left" vertical="center"/>
    </xf>
    <xf numFmtId="181" fontId="6" fillId="0" borderId="0" xfId="102" applyNumberFormat="1" applyFont="1" applyFill="1" applyBorder="1" applyAlignment="1">
      <alignment horizontal="left" vertical="center"/>
    </xf>
    <xf numFmtId="3" fontId="6" fillId="0" borderId="0" xfId="95" applyNumberFormat="1" applyFont="1" applyFill="1" applyBorder="1" applyAlignment="1">
      <alignment horizontal="left" vertical="center"/>
    </xf>
    <xf numFmtId="0" fontId="6" fillId="0" borderId="0" xfId="102" applyFont="1" applyFill="1" applyBorder="1" applyAlignment="1">
      <alignment horizontal="center" vertical="center"/>
    </xf>
    <xf numFmtId="182" fontId="6" fillId="0" borderId="0" xfId="102" applyNumberFormat="1" applyFont="1" applyFill="1" applyBorder="1" applyAlignment="1">
      <alignment horizontal="center" vertical="center"/>
    </xf>
    <xf numFmtId="41" fontId="6" fillId="0" borderId="0" xfId="77" applyNumberFormat="1" applyFont="1" applyFill="1" applyAlignment="1">
      <alignment horizontal="right" vertical="center"/>
    </xf>
    <xf numFmtId="182" fontId="11" fillId="0" borderId="0" xfId="102" applyNumberFormat="1" applyFont="1" applyFill="1" applyBorder="1" applyAlignment="1">
      <alignment horizontal="center" vertical="center"/>
    </xf>
    <xf numFmtId="176" fontId="6" fillId="0" borderId="0" xfId="76" applyFont="1" applyFill="1" applyBorder="1" applyAlignment="1">
      <alignment horizontal="right" vertical="center"/>
    </xf>
    <xf numFmtId="41" fontId="6" fillId="0" borderId="0" xfId="102" applyNumberFormat="1" applyFont="1" applyFill="1" applyBorder="1" applyAlignment="1">
      <alignment horizontal="center" vertical="center"/>
    </xf>
    <xf numFmtId="0" fontId="17" fillId="0" borderId="0" xfId="102" applyFont="1" applyFill="1" applyAlignment="1">
      <alignment horizontal="center" vertical="center"/>
    </xf>
    <xf numFmtId="176" fontId="18" fillId="0" borderId="0" xfId="95" applyNumberFormat="1" applyFont="1" applyFill="1" applyAlignment="1">
      <alignment horizontal="center" vertical="center"/>
    </xf>
    <xf numFmtId="176" fontId="18" fillId="0" borderId="0" xfId="77" applyNumberFormat="1" applyFont="1" applyFill="1" applyAlignment="1">
      <alignment horizontal="center" vertical="center"/>
    </xf>
    <xf numFmtId="0" fontId="12" fillId="0" borderId="0" xfId="102" applyFont="1" applyFill="1" applyBorder="1" applyAlignment="1">
      <alignment horizontal="left"/>
    </xf>
    <xf numFmtId="184" fontId="6" fillId="0" borderId="0" xfId="77" applyNumberFormat="1" applyFont="1" applyFill="1" applyBorder="1" applyAlignment="1">
      <alignment horizontal="center"/>
    </xf>
    <xf numFmtId="176" fontId="6" fillId="0" borderId="0" xfId="77" applyFont="1" applyFill="1" applyAlignment="1">
      <alignment horizontal="center"/>
    </xf>
    <xf numFmtId="176" fontId="6" fillId="0" borderId="0" xfId="77" applyFont="1" applyFill="1" applyBorder="1" applyAlignment="1">
      <alignment horizontal="center"/>
    </xf>
    <xf numFmtId="179" fontId="6" fillId="0" borderId="0" xfId="102" applyNumberFormat="1" applyFont="1" applyFill="1" applyBorder="1" applyAlignment="1">
      <alignment horizontal="center"/>
    </xf>
    <xf numFmtId="178" fontId="6" fillId="0" borderId="0" xfId="102" applyNumberFormat="1" applyFont="1" applyFill="1" applyBorder="1" applyAlignment="1">
      <alignment horizontal="center"/>
    </xf>
    <xf numFmtId="3" fontId="6" fillId="0" borderId="0" xfId="102" applyNumberFormat="1" applyFont="1" applyFill="1" applyBorder="1" applyAlignment="1">
      <alignment horizontal="center"/>
    </xf>
    <xf numFmtId="181" fontId="6" fillId="0" borderId="0" xfId="102" applyNumberFormat="1" applyFont="1" applyFill="1" applyBorder="1" applyAlignment="1">
      <alignment horizontal="center"/>
    </xf>
    <xf numFmtId="1" fontId="6" fillId="0" borderId="0" xfId="102" applyNumberFormat="1" applyFont="1" applyFill="1" applyBorder="1" applyAlignment="1">
      <alignment horizontal="center"/>
    </xf>
    <xf numFmtId="1" fontId="6" fillId="0" borderId="0" xfId="95" applyNumberFormat="1" applyFont="1" applyFill="1" applyBorder="1" applyAlignment="1">
      <alignment horizontal="center"/>
    </xf>
    <xf numFmtId="0" fontId="6" fillId="0" borderId="0" xfId="102" applyFont="1" applyFill="1" applyBorder="1" applyAlignment="1">
      <alignment horizontal="center"/>
    </xf>
    <xf numFmtId="184" fontId="6" fillId="0" borderId="0" xfId="77" applyNumberFormat="1" applyFont="1" applyFill="1" applyAlignment="1">
      <alignment horizontal="center" vertical="center"/>
    </xf>
    <xf numFmtId="176" fontId="6" fillId="0" borderId="0" xfId="77" applyFont="1" applyFill="1" applyAlignment="1">
      <alignment horizontal="center" vertical="center"/>
    </xf>
    <xf numFmtId="179" fontId="6" fillId="0" borderId="0" xfId="102" applyNumberFormat="1" applyFont="1" applyFill="1" applyAlignment="1">
      <alignment horizontal="center" vertical="center"/>
    </xf>
    <xf numFmtId="178" fontId="6" fillId="0" borderId="0" xfId="102" applyNumberFormat="1" applyFont="1" applyFill="1" applyAlignment="1">
      <alignment horizontal="center" vertical="center"/>
    </xf>
    <xf numFmtId="3" fontId="6" fillId="0" borderId="0" xfId="102" applyNumberFormat="1" applyFont="1" applyFill="1" applyAlignment="1">
      <alignment horizontal="center" vertical="center"/>
    </xf>
    <xf numFmtId="181" fontId="6" fillId="0" borderId="0" xfId="102" applyNumberFormat="1" applyFont="1" applyFill="1" applyAlignment="1">
      <alignment horizontal="center" vertical="center"/>
    </xf>
    <xf numFmtId="184" fontId="18" fillId="0" borderId="0" xfId="77" applyNumberFormat="1" applyFont="1" applyFill="1" applyAlignment="1">
      <alignment horizontal="center" vertical="center"/>
    </xf>
    <xf numFmtId="176" fontId="18" fillId="0" borderId="0" xfId="77" applyFont="1" applyFill="1" applyAlignment="1">
      <alignment horizontal="center" vertical="center"/>
    </xf>
    <xf numFmtId="179" fontId="18" fillId="0" borderId="0" xfId="102" applyNumberFormat="1" applyFont="1" applyFill="1" applyAlignment="1">
      <alignment horizontal="center" vertical="center"/>
    </xf>
    <xf numFmtId="178" fontId="18" fillId="0" borderId="0" xfId="102" applyNumberFormat="1" applyFont="1" applyFill="1" applyAlignment="1">
      <alignment horizontal="center" vertical="center"/>
    </xf>
    <xf numFmtId="3" fontId="18" fillId="0" borderId="0" xfId="102" applyNumberFormat="1" applyFont="1" applyFill="1" applyAlignment="1">
      <alignment horizontal="center" vertical="center"/>
    </xf>
    <xf numFmtId="181" fontId="18" fillId="0" borderId="0" xfId="102" applyNumberFormat="1" applyFont="1" applyFill="1" applyAlignment="1">
      <alignment horizontal="center" vertical="center"/>
    </xf>
    <xf numFmtId="3" fontId="18" fillId="0" borderId="0" xfId="95" applyNumberFormat="1" applyFont="1" applyFill="1" applyAlignment="1">
      <alignment horizontal="center" vertical="center"/>
    </xf>
    <xf numFmtId="0" fontId="18" fillId="0" borderId="0" xfId="102" applyFont="1" applyFill="1" applyBorder="1" applyAlignment="1">
      <alignment horizontal="center" vertical="center"/>
    </xf>
    <xf numFmtId="176" fontId="17" fillId="0" borderId="0" xfId="95" applyFont="1" applyFill="1" applyAlignment="1">
      <alignment horizontal="center" vertical="center"/>
    </xf>
    <xf numFmtId="176" fontId="17" fillId="0" borderId="0" xfId="95" applyNumberFormat="1" applyFont="1" applyFill="1" applyAlignment="1">
      <alignment horizontal="center" vertical="center"/>
    </xf>
    <xf numFmtId="176" fontId="17" fillId="0" borderId="0" xfId="77" applyNumberFormat="1" applyFont="1" applyFill="1" applyAlignment="1">
      <alignment horizontal="center" vertical="center"/>
    </xf>
    <xf numFmtId="0" fontId="8" fillId="0" borderId="0" xfId="102" applyFont="1" applyFill="1" applyAlignment="1">
      <alignment horizontal="center" vertical="center"/>
    </xf>
    <xf numFmtId="176" fontId="7" fillId="0" borderId="0" xfId="95" applyFont="1" applyFill="1" applyAlignment="1">
      <alignment horizontal="center" vertical="center"/>
    </xf>
    <xf numFmtId="176" fontId="7" fillId="0" borderId="0" xfId="95" applyNumberFormat="1" applyFont="1" applyFill="1" applyAlignment="1">
      <alignment horizontal="center" vertical="center"/>
    </xf>
    <xf numFmtId="176" fontId="17" fillId="0" borderId="0" xfId="77" applyFont="1" applyFill="1" applyAlignment="1">
      <alignment horizontal="center" vertical="center"/>
    </xf>
    <xf numFmtId="184" fontId="17" fillId="0" borderId="0" xfId="77" applyNumberFormat="1" applyFont="1" applyFill="1" applyAlignment="1">
      <alignment horizontal="center" vertical="center"/>
    </xf>
    <xf numFmtId="179" fontId="17" fillId="0" borderId="0" xfId="102" applyNumberFormat="1" applyFont="1" applyFill="1" applyAlignment="1">
      <alignment horizontal="center" vertical="center"/>
    </xf>
    <xf numFmtId="178" fontId="17" fillId="0" borderId="0" xfId="102" applyNumberFormat="1" applyFont="1" applyFill="1" applyAlignment="1">
      <alignment horizontal="center" vertical="center"/>
    </xf>
    <xf numFmtId="3" fontId="17" fillId="0" borderId="0" xfId="102" applyNumberFormat="1" applyFont="1" applyFill="1" applyAlignment="1">
      <alignment horizontal="center" vertical="center"/>
    </xf>
    <xf numFmtId="181" fontId="17" fillId="0" borderId="0" xfId="102" applyNumberFormat="1" applyFont="1" applyFill="1" applyAlignment="1">
      <alignment horizontal="center" vertical="center"/>
    </xf>
    <xf numFmtId="3" fontId="17" fillId="0" borderId="0" xfId="95" applyNumberFormat="1" applyFont="1" applyFill="1" applyAlignment="1">
      <alignment horizontal="center" vertical="center"/>
    </xf>
    <xf numFmtId="0" fontId="17" fillId="0" borderId="0" xfId="102" applyFont="1" applyFill="1" applyBorder="1" applyAlignment="1">
      <alignment horizontal="center" vertical="center"/>
    </xf>
    <xf numFmtId="41" fontId="6" fillId="0" borderId="0" xfId="77" quotePrefix="1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9" fillId="0" borderId="0" xfId="99" applyFont="1" applyFill="1" applyBorder="1" applyAlignment="1">
      <alignment horizontal="center" vertical="center"/>
    </xf>
    <xf numFmtId="0" fontId="51" fillId="0" borderId="0" xfId="99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99" applyFont="1" applyFill="1" applyBorder="1" applyAlignment="1">
      <alignment horizontal="left" vertical="center"/>
    </xf>
    <xf numFmtId="3" fontId="6" fillId="0" borderId="0" xfId="99" applyNumberFormat="1" applyFont="1" applyFill="1" applyBorder="1" applyAlignment="1">
      <alignment horizontal="left" vertical="center"/>
    </xf>
    <xf numFmtId="178" fontId="6" fillId="0" borderId="0" xfId="99" applyNumberFormat="1" applyFont="1" applyFill="1" applyBorder="1" applyAlignment="1">
      <alignment horizontal="left" vertical="center"/>
    </xf>
    <xf numFmtId="0" fontId="6" fillId="0" borderId="0" xfId="99" applyFont="1" applyFill="1" applyBorder="1" applyAlignment="1">
      <alignment horizontal="center" vertical="center"/>
    </xf>
    <xf numFmtId="41" fontId="6" fillId="0" borderId="0" xfId="99" applyNumberFormat="1" applyFont="1" applyFill="1" applyAlignment="1">
      <alignment horizontal="right" vertical="center"/>
    </xf>
    <xf numFmtId="41" fontId="6" fillId="0" borderId="0" xfId="99" applyNumberFormat="1" applyFont="1" applyFill="1" applyAlignment="1">
      <alignment horizontal="center" vertical="center"/>
    </xf>
    <xf numFmtId="41" fontId="6" fillId="0" borderId="0" xfId="99" applyNumberFormat="1" applyFont="1" applyFill="1" applyAlignment="1">
      <alignment horizontal="center" vertical="center" wrapText="1"/>
    </xf>
    <xf numFmtId="41" fontId="6" fillId="0" borderId="0" xfId="99" applyNumberFormat="1" applyFont="1" applyFill="1" applyAlignment="1">
      <alignment horizontal="right" vertical="center" wrapText="1"/>
    </xf>
    <xf numFmtId="41" fontId="11" fillId="0" borderId="0" xfId="99" applyNumberFormat="1" applyFont="1" applyFill="1" applyBorder="1" applyAlignment="1">
      <alignment horizontal="right" vertical="center"/>
    </xf>
    <xf numFmtId="0" fontId="6" fillId="0" borderId="0" xfId="99" applyFont="1" applyFill="1" applyAlignment="1">
      <alignment horizontal="center" vertical="center"/>
    </xf>
    <xf numFmtId="3" fontId="6" fillId="0" borderId="0" xfId="99" applyNumberFormat="1" applyFont="1" applyFill="1" applyBorder="1" applyAlignment="1">
      <alignment horizontal="center" vertical="center"/>
    </xf>
    <xf numFmtId="178" fontId="6" fillId="0" borderId="0" xfId="9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99" applyFont="1" applyFill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41" fontId="6" fillId="0" borderId="0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 applyBorder="1" applyAlignment="1" applyProtection="1">
      <alignment horizontal="right" vertical="center" wrapText="1"/>
    </xf>
    <xf numFmtId="179" fontId="6" fillId="0" borderId="0" xfId="102" applyNumberFormat="1" applyFont="1" applyFill="1" applyAlignment="1" applyProtection="1">
      <alignment horizontal="right" vertical="center" wrapText="1"/>
    </xf>
    <xf numFmtId="176" fontId="6" fillId="0" borderId="0" xfId="76" applyFont="1" applyFill="1" applyBorder="1" applyAlignment="1">
      <alignment horizontal="right" vertical="center" wrapText="1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93" quotePrefix="1" applyNumberFormat="1" applyFont="1" applyFill="1" applyBorder="1" applyAlignment="1">
      <alignment horizontal="center" vertical="center"/>
    </xf>
    <xf numFmtId="41" fontId="6" fillId="0" borderId="0" xfId="93" applyNumberFormat="1" applyFont="1" applyFill="1" applyBorder="1" applyAlignment="1">
      <alignment horizontal="center" vertical="center"/>
    </xf>
    <xf numFmtId="41" fontId="6" fillId="0" borderId="0" xfId="99" applyNumberFormat="1" applyFont="1" applyFill="1" applyBorder="1" applyAlignment="1">
      <alignment horizontal="right" vertical="center"/>
    </xf>
    <xf numFmtId="41" fontId="6" fillId="0" borderId="0" xfId="99" applyNumberFormat="1" applyFont="1" applyFill="1" applyBorder="1" applyAlignment="1">
      <alignment horizontal="center" vertical="center"/>
    </xf>
    <xf numFmtId="41" fontId="11" fillId="0" borderId="0" xfId="99" applyNumberFormat="1" applyFont="1" applyFill="1" applyBorder="1" applyAlignment="1">
      <alignment horizontal="center" vertical="center"/>
    </xf>
    <xf numFmtId="41" fontId="6" fillId="0" borderId="50" xfId="93" quotePrefix="1" applyNumberFormat="1" applyFont="1" applyFill="1" applyBorder="1" applyAlignment="1">
      <alignment horizontal="center" vertical="center"/>
    </xf>
    <xf numFmtId="176" fontId="11" fillId="0" borderId="0" xfId="76" applyFont="1" applyFill="1" applyBorder="1" applyAlignment="1">
      <alignment horizontal="right" vertical="center" wrapText="1"/>
    </xf>
    <xf numFmtId="0" fontId="6" fillId="0" borderId="0" xfId="101" applyFont="1" applyFill="1" applyBorder="1" applyAlignment="1">
      <alignment horizontal="left" vertical="top"/>
    </xf>
    <xf numFmtId="41" fontId="6" fillId="0" borderId="50" xfId="9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179" fontId="11" fillId="0" borderId="0" xfId="0" applyNumberFormat="1" applyFont="1" applyFill="1" applyBorder="1" applyAlignment="1" applyProtection="1">
      <alignment horizontal="right" vertical="center" wrapText="1"/>
    </xf>
    <xf numFmtId="179" fontId="11" fillId="0" borderId="0" xfId="102" applyNumberFormat="1" applyFont="1" applyFill="1" applyAlignment="1" applyProtection="1">
      <alignment horizontal="right" vertical="center" wrapText="1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Alignment="1">
      <alignment horizontal="right" vertical="center" wrapText="1"/>
    </xf>
    <xf numFmtId="176" fontId="6" fillId="0" borderId="0" xfId="76" applyFont="1" applyFill="1" applyBorder="1" applyAlignment="1">
      <alignment horizontal="center" vertical="center" wrapText="1"/>
    </xf>
    <xf numFmtId="41" fontId="6" fillId="0" borderId="50" xfId="99" applyNumberFormat="1" applyFont="1" applyFill="1" applyBorder="1" applyAlignment="1">
      <alignment horizontal="center" vertical="center"/>
    </xf>
    <xf numFmtId="176" fontId="6" fillId="0" borderId="50" xfId="76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176" fontId="6" fillId="0" borderId="0" xfId="95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" fontId="6" fillId="0" borderId="0" xfId="95" applyNumberFormat="1" applyFont="1" applyFill="1" applyAlignment="1">
      <alignment horizontal="center" vertical="center"/>
    </xf>
    <xf numFmtId="176" fontId="18" fillId="0" borderId="0" xfId="95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0" xfId="93" quotePrefix="1" applyNumberFormat="1" applyFont="1" applyFill="1" applyBorder="1" applyAlignment="1">
      <alignment horizontal="center" vertical="center"/>
    </xf>
    <xf numFmtId="0" fontId="11" fillId="0" borderId="0" xfId="93" quotePrefix="1" applyNumberFormat="1" applyFont="1" applyFill="1" applyBorder="1" applyAlignment="1">
      <alignment horizontal="center" vertical="center"/>
    </xf>
    <xf numFmtId="0" fontId="6" fillId="0" borderId="0" xfId="102" applyFont="1" applyFill="1" applyAlignment="1">
      <alignment horizontal="left" vertical="top"/>
    </xf>
    <xf numFmtId="176" fontId="7" fillId="0" borderId="0" xfId="95" applyFont="1" applyFill="1" applyAlignment="1">
      <alignment horizontal="center" vertical="top"/>
    </xf>
    <xf numFmtId="0" fontId="6" fillId="0" borderId="0" xfId="102" applyFont="1" applyFill="1" applyBorder="1" applyAlignment="1">
      <alignment horizontal="left" vertical="center"/>
    </xf>
    <xf numFmtId="0" fontId="6" fillId="0" borderId="0" xfId="102" applyNumberFormat="1" applyFont="1" applyFill="1" applyBorder="1" applyAlignment="1"/>
    <xf numFmtId="176" fontId="6" fillId="0" borderId="0" xfId="77" applyNumberFormat="1" applyFont="1" applyFill="1" applyBorder="1" applyAlignment="1">
      <alignment horizontal="left" vertical="center"/>
    </xf>
    <xf numFmtId="0" fontId="0" fillId="0" borderId="0" xfId="0" applyFont="1" applyFill="1"/>
    <xf numFmtId="0" fontId="2" fillId="0" borderId="0" xfId="0" applyFont="1" applyFill="1"/>
    <xf numFmtId="0" fontId="50" fillId="0" borderId="0" xfId="0" applyFont="1" applyFill="1"/>
    <xf numFmtId="0" fontId="6" fillId="0" borderId="0" xfId="102" applyFont="1" applyFill="1" applyAlignment="1">
      <alignment horizontal="left" vertical="center"/>
    </xf>
    <xf numFmtId="41" fontId="11" fillId="0" borderId="0" xfId="77" quotePrefix="1" applyNumberFormat="1" applyFont="1" applyFill="1" applyAlignment="1">
      <alignment horizontal="right" vertical="center"/>
    </xf>
    <xf numFmtId="0" fontId="11" fillId="0" borderId="50" xfId="94" quotePrefix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3" fontId="6" fillId="0" borderId="0" xfId="102" applyNumberFormat="1" applyFont="1" applyFill="1" applyAlignment="1">
      <alignment horizontal="right" vertical="top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3" fontId="6" fillId="0" borderId="0" xfId="96" applyNumberFormat="1" applyFont="1" applyFill="1" applyAlignment="1" applyProtection="1">
      <alignment horizontal="center" vertical="center"/>
      <protection hidden="1"/>
    </xf>
    <xf numFmtId="176" fontId="6" fillId="0" borderId="0" xfId="96" applyNumberFormat="1" applyFont="1" applyFill="1" applyAlignment="1" applyProtection="1">
      <alignment horizontal="center" vertical="center"/>
      <protection hidden="1"/>
    </xf>
    <xf numFmtId="3" fontId="18" fillId="0" borderId="0" xfId="96" applyNumberFormat="1" applyFont="1" applyFill="1" applyAlignment="1" applyProtection="1">
      <alignment horizontal="center" vertical="center"/>
      <protection hidden="1"/>
    </xf>
    <xf numFmtId="176" fontId="18" fillId="0" borderId="0" xfId="96" applyNumberFormat="1" applyFont="1" applyFill="1" applyAlignment="1" applyProtection="1">
      <alignment horizontal="center" vertical="center"/>
      <protection hidden="1"/>
    </xf>
    <xf numFmtId="0" fontId="17" fillId="0" borderId="0" xfId="102" applyFont="1" applyFill="1" applyAlignment="1" applyProtection="1">
      <alignment horizontal="center" vertical="center"/>
      <protection hidden="1"/>
    </xf>
    <xf numFmtId="0" fontId="6" fillId="0" borderId="0" xfId="102" applyFont="1" applyFill="1" applyAlignment="1" applyProtection="1">
      <alignment horizontal="left" vertical="center"/>
      <protection hidden="1"/>
    </xf>
    <xf numFmtId="184" fontId="6" fillId="0" borderId="0" xfId="78" applyNumberFormat="1" applyFont="1" applyFill="1" applyAlignment="1" applyProtection="1">
      <alignment horizontal="center" vertical="center"/>
      <protection hidden="1"/>
    </xf>
    <xf numFmtId="179" fontId="6" fillId="0" borderId="0" xfId="102" applyNumberFormat="1" applyFont="1" applyFill="1" applyAlignment="1" applyProtection="1">
      <alignment horizontal="center" vertical="center"/>
      <protection hidden="1"/>
    </xf>
    <xf numFmtId="3" fontId="6" fillId="0" borderId="0" xfId="102" applyNumberFormat="1" applyFont="1" applyFill="1" applyAlignment="1" applyProtection="1">
      <alignment horizontal="center" vertical="center"/>
      <protection hidden="1"/>
    </xf>
    <xf numFmtId="0" fontId="6" fillId="0" borderId="0" xfId="102" applyFont="1" applyFill="1" applyBorder="1" applyAlignment="1" applyProtection="1">
      <alignment horizontal="center" vertical="center"/>
      <protection hidden="1"/>
    </xf>
    <xf numFmtId="0" fontId="51" fillId="0" borderId="0" xfId="102" applyFont="1" applyFill="1" applyBorder="1" applyAlignment="1" applyProtection="1">
      <alignment horizontal="center" vertical="center"/>
      <protection hidden="1"/>
    </xf>
    <xf numFmtId="0" fontId="6" fillId="0" borderId="0" xfId="102" applyFont="1" applyFill="1" applyBorder="1" applyAlignment="1" applyProtection="1">
      <alignment horizontal="left" vertical="center"/>
      <protection hidden="1"/>
    </xf>
    <xf numFmtId="184" fontId="6" fillId="0" borderId="0" xfId="78" applyNumberFormat="1" applyFont="1" applyFill="1" applyBorder="1" applyAlignment="1" applyProtection="1">
      <alignment horizontal="left" vertical="center"/>
      <protection hidden="1"/>
    </xf>
    <xf numFmtId="179" fontId="6" fillId="0" borderId="0" xfId="102" applyNumberFormat="1" applyFont="1" applyFill="1" applyBorder="1" applyAlignment="1" applyProtection="1">
      <alignment horizontal="left" vertical="center"/>
      <protection hidden="1"/>
    </xf>
    <xf numFmtId="3" fontId="6" fillId="0" borderId="0" xfId="102" applyNumberFormat="1" applyFont="1" applyFill="1" applyBorder="1" applyAlignment="1" applyProtection="1">
      <alignment horizontal="left" vertical="center"/>
      <protection hidden="1"/>
    </xf>
    <xf numFmtId="3" fontId="6" fillId="0" borderId="0" xfId="96" applyNumberFormat="1" applyFont="1" applyFill="1" applyBorder="1" applyAlignment="1" applyProtection="1">
      <alignment horizontal="left" vertical="center"/>
      <protection hidden="1"/>
    </xf>
    <xf numFmtId="0" fontId="6" fillId="0" borderId="0" xfId="102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Alignment="1">
      <alignment vertical="center"/>
    </xf>
    <xf numFmtId="182" fontId="6" fillId="0" borderId="0" xfId="102" applyNumberFormat="1" applyFont="1" applyFill="1" applyAlignment="1" applyProtection="1">
      <alignment horizontal="right" vertical="center"/>
      <protection hidden="1"/>
    </xf>
    <xf numFmtId="182" fontId="6" fillId="0" borderId="0" xfId="96" applyNumberFormat="1" applyFont="1" applyFill="1" applyAlignment="1" applyProtection="1">
      <alignment horizontal="right" vertical="center"/>
      <protection hidden="1"/>
    </xf>
    <xf numFmtId="182" fontId="11" fillId="0" borderId="0" xfId="102" applyNumberFormat="1" applyFont="1" applyFill="1" applyBorder="1" applyAlignment="1" applyProtection="1">
      <alignment horizontal="center" vertical="center"/>
      <protection hidden="1"/>
    </xf>
    <xf numFmtId="0" fontId="6" fillId="0" borderId="0" xfId="94" quotePrefix="1" applyNumberFormat="1" applyFont="1" applyFill="1" applyBorder="1" applyAlignment="1" applyProtection="1">
      <alignment horizontal="center" vertical="center"/>
      <protection hidden="1"/>
    </xf>
    <xf numFmtId="182" fontId="6" fillId="0" borderId="0" xfId="94" applyNumberFormat="1" applyFont="1" applyFill="1" applyBorder="1" applyAlignment="1" applyProtection="1">
      <alignment horizontal="right" vertical="center"/>
      <protection hidden="1"/>
    </xf>
    <xf numFmtId="182" fontId="6" fillId="0" borderId="0" xfId="76" applyNumberFormat="1" applyFont="1" applyFill="1" applyBorder="1" applyAlignment="1" applyProtection="1">
      <alignment horizontal="right" vertical="center"/>
      <protection hidden="1"/>
    </xf>
    <xf numFmtId="0" fontId="12" fillId="0" borderId="0" xfId="102" applyFont="1" applyFill="1" applyBorder="1" applyAlignment="1" applyProtection="1">
      <alignment horizontal="center" vertical="center"/>
      <protection hidden="1"/>
    </xf>
    <xf numFmtId="184" fontId="18" fillId="0" borderId="0" xfId="78" applyNumberFormat="1" applyFont="1" applyFill="1" applyAlignment="1" applyProtection="1">
      <alignment horizontal="center" vertical="center"/>
      <protection hidden="1"/>
    </xf>
    <xf numFmtId="179" fontId="18" fillId="0" borderId="0" xfId="102" applyNumberFormat="1" applyFont="1" applyFill="1" applyAlignment="1" applyProtection="1">
      <alignment horizontal="center" vertical="center"/>
      <protection hidden="1"/>
    </xf>
    <xf numFmtId="3" fontId="18" fillId="0" borderId="0" xfId="102" applyNumberFormat="1" applyFont="1" applyFill="1" applyAlignment="1" applyProtection="1">
      <alignment horizontal="center" vertical="center"/>
      <protection hidden="1"/>
    </xf>
    <xf numFmtId="0" fontId="18" fillId="0" borderId="0" xfId="102" applyFont="1" applyFill="1" applyBorder="1" applyAlignment="1" applyProtection="1">
      <alignment horizontal="center" vertical="center"/>
      <protection hidden="1"/>
    </xf>
    <xf numFmtId="184" fontId="17" fillId="0" borderId="0" xfId="78" applyNumberFormat="1" applyFont="1" applyFill="1" applyAlignment="1" applyProtection="1">
      <alignment horizontal="center" vertical="center"/>
      <protection hidden="1"/>
    </xf>
    <xf numFmtId="179" fontId="17" fillId="0" borderId="0" xfId="102" applyNumberFormat="1" applyFont="1" applyFill="1" applyAlignment="1" applyProtection="1">
      <alignment horizontal="center" vertical="center"/>
      <protection hidden="1"/>
    </xf>
    <xf numFmtId="3" fontId="17" fillId="0" borderId="0" xfId="102" applyNumberFormat="1" applyFont="1" applyFill="1" applyAlignment="1" applyProtection="1">
      <alignment horizontal="center" vertical="center"/>
      <protection hidden="1"/>
    </xf>
    <xf numFmtId="3" fontId="17" fillId="0" borderId="0" xfId="96" applyNumberFormat="1" applyFont="1" applyFill="1" applyAlignment="1" applyProtection="1">
      <alignment horizontal="center" vertical="center"/>
      <protection hidden="1"/>
    </xf>
    <xf numFmtId="176" fontId="17" fillId="0" borderId="0" xfId="96" applyNumberFormat="1" applyFont="1" applyFill="1" applyAlignment="1" applyProtection="1">
      <alignment horizontal="center" vertical="center"/>
      <protection hidden="1"/>
    </xf>
    <xf numFmtId="0" fontId="17" fillId="0" borderId="0" xfId="102" applyFont="1" applyFill="1" applyBorder="1" applyAlignment="1" applyProtection="1">
      <alignment horizontal="center" vertical="center"/>
      <protection hidden="1"/>
    </xf>
    <xf numFmtId="0" fontId="8" fillId="0" borderId="0" xfId="102" applyFont="1" applyFill="1" applyAlignment="1" applyProtection="1">
      <alignment horizontal="center" vertical="center"/>
      <protection hidden="1"/>
    </xf>
    <xf numFmtId="3" fontId="7" fillId="0" borderId="0" xfId="96" applyNumberFormat="1" applyFont="1" applyFill="1" applyAlignment="1" applyProtection="1">
      <alignment horizontal="center" vertical="center"/>
      <protection hidden="1"/>
    </xf>
    <xf numFmtId="176" fontId="7" fillId="0" borderId="0" xfId="96" applyNumberFormat="1" applyFont="1" applyFill="1" applyAlignment="1" applyProtection="1">
      <alignment horizontal="center" vertical="center"/>
      <protection hidden="1"/>
    </xf>
    <xf numFmtId="41" fontId="11" fillId="0" borderId="0" xfId="99" applyNumberFormat="1" applyFont="1" applyFill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3" fontId="0" fillId="0" borderId="0" xfId="99" applyNumberFormat="1" applyFont="1" applyFill="1" applyBorder="1" applyAlignment="1">
      <alignment horizontal="center" vertical="top"/>
    </xf>
    <xf numFmtId="178" fontId="0" fillId="0" borderId="0" xfId="99" applyNumberFormat="1" applyFont="1" applyFill="1" applyBorder="1" applyAlignment="1">
      <alignment horizontal="center" vertical="top"/>
    </xf>
    <xf numFmtId="0" fontId="0" fillId="0" borderId="0" xfId="99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center" vertical="center" wrapText="1"/>
    </xf>
    <xf numFmtId="3" fontId="0" fillId="0" borderId="0" xfId="99" applyNumberFormat="1" applyFont="1" applyFill="1" applyBorder="1" applyAlignment="1">
      <alignment horizontal="center" vertical="center"/>
    </xf>
    <xf numFmtId="178" fontId="0" fillId="0" borderId="0" xfId="99" applyNumberFormat="1" applyFont="1" applyFill="1" applyBorder="1" applyAlignment="1">
      <alignment horizontal="center" vertical="center"/>
    </xf>
    <xf numFmtId="0" fontId="0" fillId="0" borderId="0" xfId="99" applyFont="1" applyFill="1" applyBorder="1" applyAlignment="1">
      <alignment horizontal="center" vertical="center"/>
    </xf>
    <xf numFmtId="182" fontId="6" fillId="0" borderId="0" xfId="76" applyNumberFormat="1" applyFont="1" applyFill="1" applyAlignment="1" applyProtection="1">
      <alignment horizontal="right" vertical="center"/>
      <protection hidden="1"/>
    </xf>
    <xf numFmtId="184" fontId="0" fillId="0" borderId="0" xfId="78" applyNumberFormat="1" applyFont="1" applyFill="1" applyAlignment="1" applyProtection="1">
      <alignment horizontal="center" vertical="center"/>
      <protection hidden="1"/>
    </xf>
    <xf numFmtId="179" fontId="0" fillId="0" borderId="0" xfId="102" applyNumberFormat="1" applyFont="1" applyFill="1" applyAlignment="1" applyProtection="1">
      <alignment horizontal="center" vertical="center"/>
      <protection hidden="1"/>
    </xf>
    <xf numFmtId="3" fontId="0" fillId="0" borderId="0" xfId="102" applyNumberFormat="1" applyFont="1" applyFill="1" applyAlignment="1" applyProtection="1">
      <alignment horizontal="center" vertical="center"/>
      <protection hidden="1"/>
    </xf>
    <xf numFmtId="0" fontId="0" fillId="0" borderId="0" xfId="102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>
      <alignment horizontal="center" vertical="top"/>
    </xf>
    <xf numFmtId="178" fontId="0" fillId="0" borderId="0" xfId="0" applyNumberFormat="1" applyFont="1" applyFill="1" applyAlignment="1">
      <alignment horizontal="center" vertical="top"/>
    </xf>
    <xf numFmtId="3" fontId="0" fillId="0" borderId="0" xfId="0" applyNumberFormat="1" applyFon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176" fontId="6" fillId="0" borderId="0" xfId="77" applyNumberFormat="1" applyFont="1" applyFill="1" applyBorder="1" applyAlignment="1">
      <alignment horizontal="left"/>
    </xf>
    <xf numFmtId="3" fontId="6" fillId="0" borderId="0" xfId="102" applyNumberFormat="1" applyFont="1" applyFill="1" applyBorder="1" applyAlignment="1"/>
    <xf numFmtId="0" fontId="12" fillId="0" borderId="0" xfId="102" applyFont="1" applyFill="1" applyAlignment="1" applyProtection="1">
      <alignment horizontal="left" vertical="center"/>
      <protection hidden="1"/>
    </xf>
    <xf numFmtId="184" fontId="0" fillId="0" borderId="0" xfId="77" applyNumberFormat="1" applyFont="1" applyFill="1" applyAlignment="1">
      <alignment horizontal="center" vertical="top"/>
    </xf>
    <xf numFmtId="176" fontId="0" fillId="0" borderId="0" xfId="77" applyFont="1" applyFill="1" applyAlignment="1">
      <alignment horizontal="center" vertical="top"/>
    </xf>
    <xf numFmtId="179" fontId="0" fillId="0" borderId="0" xfId="102" applyNumberFormat="1" applyFont="1" applyFill="1" applyAlignment="1">
      <alignment horizontal="center" vertical="top"/>
    </xf>
    <xf numFmtId="178" fontId="0" fillId="0" borderId="0" xfId="102" applyNumberFormat="1" applyFont="1" applyFill="1" applyAlignment="1">
      <alignment horizontal="center" vertical="top"/>
    </xf>
    <xf numFmtId="3" fontId="0" fillId="0" borderId="0" xfId="102" applyNumberFormat="1" applyFont="1" applyFill="1" applyAlignment="1">
      <alignment horizontal="center" vertical="top"/>
    </xf>
    <xf numFmtId="0" fontId="0" fillId="0" borderId="0" xfId="102" applyFont="1" applyFill="1" applyBorder="1" applyAlignment="1">
      <alignment horizontal="center" vertical="top"/>
    </xf>
    <xf numFmtId="0" fontId="6" fillId="16" borderId="0" xfId="102" applyFont="1" applyFill="1" applyBorder="1" applyAlignment="1" applyProtection="1">
      <alignment horizontal="left" vertical="center"/>
      <protection hidden="1"/>
    </xf>
    <xf numFmtId="0" fontId="6" fillId="16" borderId="0" xfId="102" applyFont="1" applyFill="1" applyBorder="1" applyAlignment="1" applyProtection="1">
      <alignment horizontal="right" vertical="center"/>
      <protection hidden="1"/>
    </xf>
    <xf numFmtId="0" fontId="12" fillId="16" borderId="0" xfId="102" applyFont="1" applyFill="1" applyAlignment="1" applyProtection="1">
      <alignment horizontal="left" vertical="center"/>
      <protection hidden="1"/>
    </xf>
    <xf numFmtId="183" fontId="11" fillId="0" borderId="0" xfId="76" applyNumberFormat="1" applyFont="1" applyFill="1" applyAlignment="1" applyProtection="1">
      <alignment horizontal="right" vertical="center"/>
    </xf>
    <xf numFmtId="182" fontId="11" fillId="0" borderId="0" xfId="102" applyNumberFormat="1" applyFont="1" applyFill="1" applyAlignment="1" applyProtection="1">
      <alignment horizontal="right" vertical="center"/>
    </xf>
    <xf numFmtId="176" fontId="11" fillId="0" borderId="0" xfId="76" applyFont="1" applyFill="1" applyAlignment="1" applyProtection="1">
      <alignment horizontal="right" vertical="center"/>
    </xf>
    <xf numFmtId="176" fontId="0" fillId="0" borderId="0" xfId="77" applyNumberFormat="1" applyFont="1" applyFill="1" applyAlignment="1">
      <alignment horizontal="center" vertical="center"/>
    </xf>
    <xf numFmtId="176" fontId="0" fillId="0" borderId="0" xfId="77" applyFont="1" applyFill="1" applyAlignment="1">
      <alignment horizontal="center" vertical="center"/>
    </xf>
    <xf numFmtId="184" fontId="0" fillId="0" borderId="0" xfId="77" applyNumberFormat="1" applyFont="1" applyFill="1" applyAlignment="1">
      <alignment horizontal="center" vertical="center"/>
    </xf>
    <xf numFmtId="179" fontId="0" fillId="0" borderId="0" xfId="102" applyNumberFormat="1" applyFont="1" applyFill="1" applyAlignment="1">
      <alignment horizontal="center" vertical="center"/>
    </xf>
    <xf numFmtId="178" fontId="0" fillId="0" borderId="0" xfId="102" applyNumberFormat="1" applyFont="1" applyFill="1" applyAlignment="1">
      <alignment horizontal="center" vertical="center"/>
    </xf>
    <xf numFmtId="3" fontId="0" fillId="0" borderId="0" xfId="102" applyNumberFormat="1" applyFont="1" applyFill="1" applyAlignment="1">
      <alignment horizontal="center" vertical="center"/>
    </xf>
    <xf numFmtId="181" fontId="0" fillId="0" borderId="0" xfId="102" applyNumberFormat="1" applyFont="1" applyFill="1" applyAlignment="1">
      <alignment horizontal="center" vertical="center"/>
    </xf>
    <xf numFmtId="0" fontId="0" fillId="0" borderId="0" xfId="102" applyFont="1" applyFill="1" applyBorder="1" applyAlignment="1">
      <alignment horizontal="center" vertical="center"/>
    </xf>
    <xf numFmtId="0" fontId="6" fillId="16" borderId="0" xfId="0" applyFont="1" applyFill="1" applyAlignment="1" applyProtection="1">
      <alignment horizontal="left" vertical="center"/>
      <protection hidden="1"/>
    </xf>
    <xf numFmtId="0" fontId="6" fillId="0" borderId="22" xfId="0" applyFont="1" applyFill="1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49" fontId="6" fillId="0" borderId="0" xfId="102" applyNumberFormat="1" applyFont="1" applyFill="1" applyBorder="1" applyAlignment="1">
      <alignment vertical="center" wrapText="1"/>
    </xf>
    <xf numFmtId="41" fontId="6" fillId="0" borderId="50" xfId="0" applyNumberFormat="1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horizontal="left" vertical="center"/>
      <protection hidden="1"/>
    </xf>
    <xf numFmtId="182" fontId="11" fillId="0" borderId="50" xfId="76" applyNumberFormat="1" applyFont="1" applyFill="1" applyBorder="1" applyAlignment="1" applyProtection="1">
      <alignment horizontal="right" vertical="center"/>
      <protection hidden="1"/>
    </xf>
    <xf numFmtId="41" fontId="6" fillId="0" borderId="50" xfId="0" applyNumberFormat="1" applyFont="1" applyFill="1" applyBorder="1" applyAlignment="1">
      <alignment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11" fillId="0" borderId="0" xfId="0" quotePrefix="1" applyNumberFormat="1" applyFont="1" applyFill="1" applyBorder="1" applyAlignment="1">
      <alignment horizontal="center" vertical="center"/>
    </xf>
    <xf numFmtId="204" fontId="6" fillId="0" borderId="0" xfId="78" applyNumberFormat="1" applyFont="1" applyFill="1" applyAlignment="1" applyProtection="1">
      <alignment horizontal="right" vertical="center"/>
      <protection hidden="1"/>
    </xf>
    <xf numFmtId="204" fontId="6" fillId="0" borderId="0" xfId="76" applyNumberFormat="1" applyFont="1" applyFill="1" applyAlignment="1" applyProtection="1">
      <alignment horizontal="right" vertical="center"/>
      <protection hidden="1"/>
    </xf>
    <xf numFmtId="4" fontId="6" fillId="0" borderId="0" xfId="102" applyNumberFormat="1" applyFont="1" applyFill="1" applyAlignment="1">
      <alignment horizontal="center" vertical="center"/>
    </xf>
    <xf numFmtId="184" fontId="6" fillId="0" borderId="0" xfId="95" applyNumberFormat="1" applyFont="1" applyFill="1" applyAlignment="1">
      <alignment horizontal="center" vertical="center"/>
    </xf>
    <xf numFmtId="0" fontId="89" fillId="0" borderId="0" xfId="0" applyFont="1"/>
    <xf numFmtId="41" fontId="88" fillId="0" borderId="0" xfId="0" applyNumberFormat="1" applyFont="1" applyFill="1" applyAlignment="1">
      <alignment horizontal="right" vertical="center"/>
    </xf>
    <xf numFmtId="41" fontId="88" fillId="0" borderId="50" xfId="0" applyNumberFormat="1" applyFont="1" applyFill="1" applyBorder="1" applyAlignment="1">
      <alignment horizontal="right" vertical="center"/>
    </xf>
    <xf numFmtId="41" fontId="6" fillId="0" borderId="50" xfId="0" applyNumberFormat="1" applyFont="1" applyFill="1" applyBorder="1" applyAlignment="1">
      <alignment horizontal="right" vertical="center" wrapText="1"/>
    </xf>
    <xf numFmtId="182" fontId="6" fillId="0" borderId="0" xfId="0" applyNumberFormat="1" applyFont="1" applyFill="1" applyBorder="1" applyAlignment="1" applyProtection="1">
      <alignment horizontal="right" vertical="center"/>
      <protection locked="0"/>
    </xf>
    <xf numFmtId="182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182" fontId="6" fillId="0" borderId="50" xfId="0" applyNumberFormat="1" applyFont="1" applyFill="1" applyBorder="1" applyAlignment="1" applyProtection="1">
      <alignment horizontal="right" vertical="center"/>
      <protection locked="0"/>
    </xf>
    <xf numFmtId="182" fontId="6" fillId="0" borderId="50" xfId="0" quotePrefix="1" applyNumberFormat="1" applyFont="1" applyFill="1" applyBorder="1" applyAlignment="1" applyProtection="1">
      <alignment horizontal="right" vertical="center"/>
      <protection locked="0"/>
    </xf>
    <xf numFmtId="182" fontId="6" fillId="0" borderId="0" xfId="0" applyNumberFormat="1" applyFont="1" applyFill="1" applyBorder="1" applyAlignment="1" applyProtection="1">
      <alignment horizontal="right" vertical="center"/>
    </xf>
    <xf numFmtId="182" fontId="6" fillId="0" borderId="0" xfId="102" applyNumberFormat="1" applyFont="1" applyFill="1" applyAlignment="1" applyProtection="1">
      <alignment horizontal="right" vertical="center"/>
    </xf>
    <xf numFmtId="182" fontId="6" fillId="0" borderId="0" xfId="76" applyNumberFormat="1" applyFont="1" applyFill="1" applyAlignment="1" applyProtection="1">
      <alignment horizontal="right" vertical="center"/>
    </xf>
    <xf numFmtId="182" fontId="6" fillId="0" borderId="0" xfId="102" applyNumberFormat="1" applyFont="1" applyFill="1" applyBorder="1" applyAlignment="1">
      <alignment horizontal="right" vertical="center"/>
    </xf>
    <xf numFmtId="182" fontId="11" fillId="0" borderId="0" xfId="76" applyNumberFormat="1" applyFont="1" applyFill="1" applyBorder="1" applyAlignment="1" applyProtection="1">
      <alignment horizontal="right" vertical="center"/>
    </xf>
    <xf numFmtId="182" fontId="6" fillId="0" borderId="0" xfId="0" applyNumberFormat="1" applyFont="1" applyFill="1" applyAlignment="1" applyProtection="1">
      <alignment horizontal="right" vertical="center"/>
      <protection locked="0"/>
    </xf>
    <xf numFmtId="182" fontId="6" fillId="0" borderId="0" xfId="77" applyNumberFormat="1" applyFont="1" applyFill="1" applyAlignment="1">
      <alignment horizontal="right" vertical="center"/>
    </xf>
    <xf numFmtId="182" fontId="11" fillId="0" borderId="0" xfId="0" applyNumberFormat="1" applyFont="1" applyFill="1" applyBorder="1" applyAlignment="1" applyProtection="1">
      <alignment horizontal="right" vertical="center"/>
    </xf>
    <xf numFmtId="182" fontId="6" fillId="0" borderId="0" xfId="102" applyNumberFormat="1" applyFont="1" applyFill="1" applyAlignment="1">
      <alignment horizontal="right" vertical="center"/>
    </xf>
    <xf numFmtId="182" fontId="6" fillId="0" borderId="0" xfId="76" applyNumberFormat="1" applyFont="1" applyFill="1" applyAlignment="1">
      <alignment horizontal="right" vertical="center"/>
    </xf>
    <xf numFmtId="182" fontId="6" fillId="0" borderId="0" xfId="76" applyNumberFormat="1" applyFont="1" applyFill="1" applyBorder="1" applyAlignment="1">
      <alignment horizontal="right" vertical="center"/>
    </xf>
    <xf numFmtId="182" fontId="6" fillId="0" borderId="0" xfId="102" applyNumberFormat="1" applyFont="1" applyFill="1" applyBorder="1" applyAlignment="1" applyProtection="1">
      <alignment horizontal="right" vertical="center"/>
      <protection locked="0"/>
    </xf>
    <xf numFmtId="182" fontId="6" fillId="0" borderId="50" xfId="0" applyNumberFormat="1" applyFont="1" applyFill="1" applyBorder="1" applyAlignment="1" applyProtection="1">
      <alignment horizontal="right" vertical="center"/>
    </xf>
    <xf numFmtId="182" fontId="6" fillId="0" borderId="50" xfId="102" applyNumberFormat="1" applyFont="1" applyFill="1" applyBorder="1" applyAlignment="1" applyProtection="1">
      <alignment horizontal="right" vertical="center"/>
      <protection locked="0"/>
    </xf>
    <xf numFmtId="182" fontId="6" fillId="0" borderId="50" xfId="102" applyNumberFormat="1" applyFont="1" applyFill="1" applyBorder="1" applyAlignment="1">
      <alignment horizontal="right" vertical="center"/>
    </xf>
    <xf numFmtId="41" fontId="6" fillId="0" borderId="0" xfId="102" applyNumberFormat="1" applyFont="1" applyFill="1" applyBorder="1" applyAlignment="1">
      <alignment horizontal="right" vertical="center"/>
    </xf>
    <xf numFmtId="182" fontId="6" fillId="0" borderId="50" xfId="76" applyNumberFormat="1" applyFont="1" applyFill="1" applyBorder="1" applyAlignment="1" applyProtection="1">
      <alignment horizontal="right" vertical="center"/>
    </xf>
    <xf numFmtId="41" fontId="6" fillId="0" borderId="0" xfId="102" applyNumberFormat="1" applyFont="1" applyFill="1" applyBorder="1" applyAlignment="1" applyProtection="1">
      <alignment horizontal="right" vertical="center"/>
      <protection locked="0"/>
    </xf>
    <xf numFmtId="41" fontId="6" fillId="0" borderId="50" xfId="102" applyNumberFormat="1" applyFont="1" applyFill="1" applyBorder="1" applyAlignment="1" applyProtection="1">
      <alignment horizontal="right" vertical="center"/>
      <protection locked="0"/>
    </xf>
    <xf numFmtId="41" fontId="6" fillId="0" borderId="0" xfId="76" applyNumberFormat="1" applyFont="1" applyFill="1" applyAlignment="1">
      <alignment horizontal="right" vertical="center"/>
    </xf>
    <xf numFmtId="41" fontId="11" fillId="0" borderId="0" xfId="76" applyNumberFormat="1" applyFont="1" applyFill="1" applyAlignment="1">
      <alignment horizontal="right" vertical="center"/>
    </xf>
    <xf numFmtId="183" fontId="11" fillId="0" borderId="50" xfId="76" quotePrefix="1" applyNumberFormat="1" applyFont="1" applyFill="1" applyBorder="1" applyAlignment="1" applyProtection="1">
      <alignment horizontal="right" vertical="center"/>
      <protection locked="0" hidden="1"/>
    </xf>
    <xf numFmtId="183" fontId="11" fillId="0" borderId="50" xfId="76" applyNumberFormat="1" applyFont="1" applyFill="1" applyBorder="1" applyAlignment="1" applyProtection="1">
      <alignment horizontal="right" vertical="center"/>
      <protection locked="0" hidden="1"/>
    </xf>
    <xf numFmtId="41" fontId="11" fillId="0" borderId="50" xfId="76" applyNumberFormat="1" applyFont="1" applyFill="1" applyBorder="1" applyAlignment="1" applyProtection="1">
      <alignment horizontal="right" vertical="center"/>
      <protection hidden="1"/>
    </xf>
    <xf numFmtId="41" fontId="6" fillId="0" borderId="0" xfId="96" applyNumberFormat="1" applyFont="1" applyFill="1" applyAlignment="1" applyProtection="1">
      <alignment horizontal="right" vertical="center"/>
      <protection hidden="1"/>
    </xf>
    <xf numFmtId="41" fontId="6" fillId="0" borderId="50" xfId="96" applyNumberFormat="1" applyFont="1" applyFill="1" applyBorder="1" applyAlignment="1" applyProtection="1">
      <alignment horizontal="right" vertical="center"/>
      <protection hidden="1"/>
    </xf>
    <xf numFmtId="182" fontId="11" fillId="0" borderId="0" xfId="76" applyNumberFormat="1" applyFont="1" applyFill="1" applyAlignment="1" applyProtection="1">
      <alignment horizontal="right" vertical="center"/>
    </xf>
    <xf numFmtId="41" fontId="11" fillId="0" borderId="0" xfId="102" applyNumberFormat="1" applyFont="1" applyFill="1" applyBorder="1" applyAlignment="1">
      <alignment horizontal="right" vertical="center"/>
    </xf>
    <xf numFmtId="41" fontId="6" fillId="0" borderId="0" xfId="76" applyNumberFormat="1" applyFont="1" applyFill="1" applyBorder="1" applyAlignment="1">
      <alignment horizontal="right" vertical="center"/>
    </xf>
    <xf numFmtId="41" fontId="11" fillId="0" borderId="0" xfId="76" applyNumberFormat="1" applyFont="1" applyFill="1" applyBorder="1" applyAlignment="1">
      <alignment horizontal="right" vertical="center"/>
    </xf>
    <xf numFmtId="41" fontId="6" fillId="0" borderId="50" xfId="76" applyNumberFormat="1" applyFont="1" applyFill="1" applyBorder="1" applyAlignment="1">
      <alignment horizontal="right" vertical="center"/>
    </xf>
    <xf numFmtId="41" fontId="11" fillId="0" borderId="50" xfId="76" applyNumberFormat="1" applyFont="1" applyFill="1" applyBorder="1" applyAlignment="1">
      <alignment horizontal="right" vertical="center"/>
    </xf>
    <xf numFmtId="0" fontId="6" fillId="0" borderId="0" xfId="102" applyFont="1" applyFill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11" fillId="0" borderId="0" xfId="0" quotePrefix="1" applyNumberFormat="1" applyFont="1" applyFill="1" applyBorder="1" applyAlignment="1">
      <alignment horizontal="center" vertical="center"/>
    </xf>
    <xf numFmtId="0" fontId="6" fillId="0" borderId="0" xfId="99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178" fontId="6" fillId="0" borderId="5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205" fontId="6" fillId="0" borderId="0" xfId="0" applyNumberFormat="1" applyFont="1" applyFill="1" applyAlignment="1" applyProtection="1">
      <alignment horizontal="left" vertical="center"/>
      <protection locked="0"/>
    </xf>
    <xf numFmtId="205" fontId="6" fillId="0" borderId="5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3" fontId="51" fillId="0" borderId="0" xfId="102" applyNumberFormat="1" applyFont="1" applyFill="1" applyAlignment="1">
      <alignment vertical="center"/>
    </xf>
    <xf numFmtId="3" fontId="6" fillId="0" borderId="22" xfId="102" applyNumberFormat="1" applyFont="1" applyFill="1" applyBorder="1" applyAlignment="1">
      <alignment horizontal="center" vertical="center"/>
    </xf>
    <xf numFmtId="0" fontId="12" fillId="0" borderId="0" xfId="102" applyFont="1" applyFill="1" applyBorder="1" applyAlignment="1">
      <alignment horizontal="left" vertical="center"/>
    </xf>
    <xf numFmtId="1" fontId="6" fillId="0" borderId="0" xfId="102" applyNumberFormat="1" applyFont="1" applyFill="1" applyBorder="1" applyAlignment="1">
      <alignment horizontal="left" vertical="center"/>
    </xf>
    <xf numFmtId="1" fontId="6" fillId="0" borderId="0" xfId="95" applyNumberFormat="1" applyFont="1" applyFill="1" applyBorder="1" applyAlignment="1">
      <alignment horizontal="left" vertical="center"/>
    </xf>
    <xf numFmtId="0" fontId="6" fillId="0" borderId="0" xfId="95" applyNumberFormat="1" applyFont="1" applyFill="1" applyBorder="1" applyAlignment="1">
      <alignment horizontal="left" vertical="center"/>
    </xf>
    <xf numFmtId="3" fontId="6" fillId="0" borderId="0" xfId="102" applyNumberFormat="1" applyFont="1" applyFill="1" applyAlignment="1">
      <alignment horizontal="right" vertical="center"/>
    </xf>
    <xf numFmtId="0" fontId="6" fillId="0" borderId="0" xfId="102" applyNumberFormat="1" applyFont="1" applyFill="1" applyBorder="1" applyAlignment="1">
      <alignment vertical="center"/>
    </xf>
    <xf numFmtId="41" fontId="6" fillId="0" borderId="0" xfId="77" quotePrefix="1" applyNumberFormat="1" applyFont="1" applyFill="1" applyBorder="1" applyAlignment="1">
      <alignment horizontal="right" vertical="center"/>
    </xf>
    <xf numFmtId="3" fontId="6" fillId="0" borderId="0" xfId="102" applyNumberFormat="1" applyFont="1" applyFill="1" applyBorder="1" applyAlignment="1">
      <alignment vertical="center" wrapText="1"/>
    </xf>
    <xf numFmtId="3" fontId="6" fillId="0" borderId="0" xfId="102" applyNumberFormat="1" applyFont="1" applyFill="1" applyBorder="1" applyAlignment="1">
      <alignment horizontal="right" vertical="center"/>
    </xf>
    <xf numFmtId="178" fontId="6" fillId="0" borderId="22" xfId="0" applyNumberFormat="1" applyFont="1" applyFill="1" applyBorder="1" applyAlignment="1">
      <alignment horizontal="left" vertical="center"/>
    </xf>
    <xf numFmtId="3" fontId="6" fillId="0" borderId="22" xfId="0" applyNumberFormat="1" applyFont="1" applyFill="1" applyBorder="1" applyAlignment="1">
      <alignment horizontal="left" vertical="center"/>
    </xf>
    <xf numFmtId="0" fontId="6" fillId="0" borderId="0" xfId="102" applyFont="1" applyFill="1" applyAlignment="1" applyProtection="1">
      <alignment horizontal="left" vertical="center"/>
      <protection locked="0"/>
    </xf>
    <xf numFmtId="184" fontId="6" fillId="0" borderId="0" xfId="78" applyNumberFormat="1" applyFont="1" applyFill="1" applyBorder="1" applyAlignment="1" applyProtection="1">
      <alignment horizontal="left" vertical="center"/>
      <protection locked="0"/>
    </xf>
    <xf numFmtId="179" fontId="6" fillId="0" borderId="0" xfId="102" applyNumberFormat="1" applyFont="1" applyFill="1" applyBorder="1" applyAlignment="1" applyProtection="1">
      <alignment horizontal="left" vertical="center"/>
      <protection locked="0"/>
    </xf>
    <xf numFmtId="3" fontId="6" fillId="0" borderId="0" xfId="102" applyNumberFormat="1" applyFont="1" applyFill="1" applyBorder="1" applyAlignment="1" applyProtection="1">
      <alignment horizontal="left" vertical="center"/>
      <protection locked="0"/>
    </xf>
    <xf numFmtId="1" fontId="6" fillId="0" borderId="0" xfId="96" applyNumberFormat="1" applyFont="1" applyFill="1" applyBorder="1" applyAlignment="1" applyProtection="1">
      <alignment horizontal="left" vertical="center"/>
      <protection locked="0"/>
    </xf>
    <xf numFmtId="0" fontId="6" fillId="0" borderId="0" xfId="102" applyFont="1" applyFill="1" applyBorder="1" applyAlignment="1" applyProtection="1">
      <alignment horizontal="left" vertical="center"/>
      <protection locked="0"/>
    </xf>
    <xf numFmtId="184" fontId="6" fillId="0" borderId="0" xfId="78" applyNumberFormat="1" applyFont="1" applyFill="1" applyBorder="1" applyAlignment="1" applyProtection="1">
      <alignment horizontal="center" vertical="center"/>
      <protection locked="0"/>
    </xf>
    <xf numFmtId="179" fontId="6" fillId="0" borderId="0" xfId="102" applyNumberFormat="1" applyFont="1" applyFill="1" applyBorder="1" applyAlignment="1" applyProtection="1">
      <alignment horizontal="center" vertical="center"/>
      <protection locked="0"/>
    </xf>
    <xf numFmtId="3" fontId="6" fillId="0" borderId="0" xfId="102" applyNumberFormat="1" applyFont="1" applyFill="1" applyBorder="1" applyAlignment="1" applyProtection="1">
      <alignment horizontal="center" vertical="center"/>
      <protection locked="0"/>
    </xf>
    <xf numFmtId="1" fontId="6" fillId="0" borderId="0" xfId="96" applyNumberFormat="1" applyFont="1" applyFill="1" applyBorder="1" applyAlignment="1" applyProtection="1">
      <alignment horizontal="center" vertical="center"/>
      <protection locked="0"/>
    </xf>
    <xf numFmtId="41" fontId="6" fillId="0" borderId="0" xfId="96" applyNumberFormat="1" applyFont="1" applyFill="1" applyBorder="1" applyAlignment="1" applyProtection="1">
      <alignment horizontal="right" vertical="center"/>
      <protection hidden="1"/>
    </xf>
    <xf numFmtId="182" fontId="6" fillId="0" borderId="0" xfId="96" applyNumberFormat="1" applyFont="1" applyFill="1" applyBorder="1" applyAlignment="1" applyProtection="1">
      <alignment horizontal="right" vertical="center"/>
      <protection hidden="1"/>
    </xf>
    <xf numFmtId="204" fontId="11" fillId="0" borderId="50" xfId="76" applyNumberFormat="1" applyFont="1" applyFill="1" applyBorder="1" applyAlignment="1" applyProtection="1">
      <alignment horizontal="right" vertical="center"/>
      <protection hidden="1"/>
    </xf>
    <xf numFmtId="0" fontId="6" fillId="0" borderId="0" xfId="101" applyFont="1" applyFill="1" applyBorder="1" applyAlignment="1">
      <alignment horizontal="right" vertical="center"/>
    </xf>
    <xf numFmtId="0" fontId="6" fillId="0" borderId="0" xfId="99" applyFont="1" applyFill="1" applyAlignment="1" applyProtection="1">
      <alignment horizontal="left" vertical="center"/>
      <protection hidden="1"/>
    </xf>
    <xf numFmtId="0" fontId="6" fillId="0" borderId="0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182" fontId="6" fillId="0" borderId="0" xfId="76" applyNumberFormat="1" applyFont="1" applyFill="1" applyBorder="1" applyAlignment="1" applyProtection="1">
      <alignment horizontal="right" vertical="center"/>
    </xf>
    <xf numFmtId="182" fontId="6" fillId="0" borderId="0" xfId="69" applyNumberFormat="1" applyFont="1" applyFill="1" applyBorder="1" applyAlignment="1">
      <alignment horizontal="right" vertical="center"/>
    </xf>
    <xf numFmtId="49" fontId="6" fillId="0" borderId="0" xfId="102" applyNumberFormat="1" applyFont="1" applyFill="1" applyBorder="1" applyAlignment="1">
      <alignment horizontal="right" vertical="center"/>
    </xf>
    <xf numFmtId="206" fontId="6" fillId="0" borderId="0" xfId="0" applyNumberFormat="1" applyFont="1" applyFill="1" applyBorder="1" applyAlignment="1" applyProtection="1">
      <alignment horizontal="right" vertical="center"/>
    </xf>
    <xf numFmtId="206" fontId="11" fillId="0" borderId="0" xfId="76" applyNumberFormat="1" applyFont="1" applyFill="1" applyBorder="1" applyAlignment="1" applyProtection="1">
      <alignment horizontal="right" vertical="center"/>
    </xf>
    <xf numFmtId="3" fontId="6" fillId="0" borderId="27" xfId="0" applyNumberFormat="1" applyFont="1" applyFill="1" applyBorder="1" applyAlignment="1">
      <alignment horizontal="center" vertical="center" wrapText="1"/>
    </xf>
    <xf numFmtId="3" fontId="6" fillId="0" borderId="25" xfId="0" applyNumberFormat="1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horizontal="center" vertical="center" wrapText="1"/>
    </xf>
    <xf numFmtId="3" fontId="6" fillId="0" borderId="35" xfId="0" applyNumberFormat="1" applyFont="1" applyFill="1" applyBorder="1" applyAlignment="1">
      <alignment horizontal="center" vertical="center" wrapText="1"/>
    </xf>
    <xf numFmtId="176" fontId="6" fillId="0" borderId="30" xfId="95" applyFont="1" applyFill="1" applyBorder="1" applyAlignment="1">
      <alignment horizontal="center" vertical="center" wrapText="1"/>
    </xf>
    <xf numFmtId="176" fontId="6" fillId="0" borderId="31" xfId="95" applyFont="1" applyFill="1" applyBorder="1" applyAlignment="1">
      <alignment horizontal="center" vertical="center" wrapText="1"/>
    </xf>
    <xf numFmtId="176" fontId="6" fillId="0" borderId="35" xfId="95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3" fontId="51" fillId="0" borderId="0" xfId="0" applyNumberFormat="1" applyFont="1" applyFill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16" borderId="30" xfId="0" applyNumberFormat="1" applyFont="1" applyFill="1" applyBorder="1" applyAlignment="1" applyProtection="1">
      <alignment horizontal="center" vertical="center" wrapText="1"/>
      <protection hidden="1"/>
    </xf>
    <xf numFmtId="3" fontId="6" fillId="16" borderId="22" xfId="0" applyNumberFormat="1" applyFont="1" applyFill="1" applyBorder="1" applyAlignment="1" applyProtection="1">
      <alignment horizontal="center" vertical="center" wrapText="1"/>
      <protection hidden="1"/>
    </xf>
    <xf numFmtId="3" fontId="6" fillId="16" borderId="32" xfId="0" applyNumberFormat="1" applyFont="1" applyFill="1" applyBorder="1" applyAlignment="1" applyProtection="1">
      <alignment horizontal="center" vertical="center" wrapText="1"/>
      <protection hidden="1"/>
    </xf>
    <xf numFmtId="3" fontId="6" fillId="16" borderId="31" xfId="0" applyNumberFormat="1" applyFont="1" applyFill="1" applyBorder="1" applyAlignment="1" applyProtection="1">
      <alignment horizontal="center" vertical="center" wrapText="1"/>
      <protection hidden="1"/>
    </xf>
    <xf numFmtId="3" fontId="6" fillId="16" borderId="49" xfId="0" applyNumberFormat="1" applyFont="1" applyFill="1" applyBorder="1" applyAlignment="1" applyProtection="1">
      <alignment horizontal="center" vertical="center" wrapText="1"/>
      <protection hidden="1"/>
    </xf>
    <xf numFmtId="3" fontId="6" fillId="16" borderId="53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29" xfId="0" applyNumberFormat="1" applyFont="1" applyFill="1" applyBorder="1" applyAlignment="1">
      <alignment horizontal="center" vertical="center" wrapText="1"/>
    </xf>
    <xf numFmtId="176" fontId="6" fillId="0" borderId="32" xfId="95" applyFont="1" applyFill="1" applyBorder="1" applyAlignment="1">
      <alignment horizontal="center" vertical="center" wrapText="1"/>
    </xf>
    <xf numFmtId="176" fontId="6" fillId="0" borderId="33" xfId="95" applyFont="1" applyFill="1" applyBorder="1" applyAlignment="1">
      <alignment horizontal="center" vertical="center" wrapText="1"/>
    </xf>
    <xf numFmtId="176" fontId="6" fillId="0" borderId="23" xfId="95" applyFont="1" applyFill="1" applyBorder="1" applyAlignment="1">
      <alignment horizontal="center" vertical="center" wrapText="1"/>
    </xf>
    <xf numFmtId="3" fontId="51" fillId="0" borderId="0" xfId="0" applyNumberFormat="1" applyFont="1" applyFill="1" applyAlignment="1">
      <alignment horizontal="center" vertical="top" wrapText="1" shrinkToFit="1"/>
    </xf>
    <xf numFmtId="3" fontId="6" fillId="0" borderId="4" xfId="95" applyNumberFormat="1" applyFont="1" applyFill="1" applyBorder="1" applyAlignment="1">
      <alignment horizontal="right" vertical="center"/>
    </xf>
    <xf numFmtId="3" fontId="51" fillId="0" borderId="0" xfId="0" applyNumberFormat="1" applyFont="1" applyFill="1" applyAlignment="1">
      <alignment horizontal="center" vertical="center" wrapText="1" shrinkToFit="1"/>
    </xf>
    <xf numFmtId="3" fontId="51" fillId="0" borderId="0" xfId="0" applyNumberFormat="1" applyFont="1" applyFill="1" applyAlignment="1">
      <alignment horizontal="center" vertical="center" shrinkToFit="1"/>
    </xf>
    <xf numFmtId="3" fontId="6" fillId="0" borderId="40" xfId="0" applyNumberFormat="1" applyFont="1" applyFill="1" applyBorder="1" applyAlignment="1">
      <alignment horizontal="center" vertical="center"/>
    </xf>
    <xf numFmtId="3" fontId="6" fillId="0" borderId="41" xfId="0" applyNumberFormat="1" applyFont="1" applyFill="1" applyBorder="1" applyAlignment="1">
      <alignment horizontal="center" vertical="center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39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3" fontId="6" fillId="0" borderId="42" xfId="0" applyNumberFormat="1" applyFont="1" applyFill="1" applyBorder="1" applyAlignment="1">
      <alignment horizontal="center" vertical="center" wrapText="1"/>
    </xf>
    <xf numFmtId="3" fontId="6" fillId="0" borderId="26" xfId="0" applyNumberFormat="1" applyFont="1" applyFill="1" applyBorder="1" applyAlignment="1">
      <alignment horizontal="center" vertical="center" wrapText="1"/>
    </xf>
    <xf numFmtId="176" fontId="6" fillId="0" borderId="41" xfId="95" applyFont="1" applyFill="1" applyBorder="1" applyAlignment="1">
      <alignment horizontal="center" vertical="center" wrapText="1"/>
    </xf>
    <xf numFmtId="176" fontId="6" fillId="0" borderId="42" xfId="95" applyFont="1" applyFill="1" applyBorder="1" applyAlignment="1">
      <alignment horizontal="center" vertical="center"/>
    </xf>
    <xf numFmtId="176" fontId="6" fillId="0" borderId="26" xfId="95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 wrapText="1"/>
    </xf>
    <xf numFmtId="3" fontId="6" fillId="0" borderId="37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40" xfId="95" applyNumberFormat="1" applyFont="1" applyFill="1" applyBorder="1" applyAlignment="1">
      <alignment horizontal="center" vertical="center" wrapText="1"/>
    </xf>
    <xf numFmtId="3" fontId="6" fillId="0" borderId="39" xfId="95" applyNumberFormat="1" applyFont="1" applyFill="1" applyBorder="1" applyAlignment="1">
      <alignment horizontal="center" vertical="center" wrapText="1"/>
    </xf>
    <xf numFmtId="3" fontId="6" fillId="0" borderId="24" xfId="95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left" vertical="center"/>
    </xf>
    <xf numFmtId="3" fontId="6" fillId="0" borderId="37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38" xfId="0" applyNumberFormat="1" applyFont="1" applyFill="1" applyBorder="1" applyAlignment="1" applyProtection="1">
      <alignment horizontal="center" vertical="center"/>
      <protection hidden="1"/>
    </xf>
    <xf numFmtId="3" fontId="6" fillId="0" borderId="24" xfId="0" applyNumberFormat="1" applyFont="1" applyFill="1" applyBorder="1" applyAlignment="1">
      <alignment horizontal="center" vertical="center"/>
    </xf>
    <xf numFmtId="181" fontId="51" fillId="0" borderId="0" xfId="102" applyNumberFormat="1" applyFont="1" applyFill="1" applyAlignment="1">
      <alignment horizontal="center" vertical="center"/>
    </xf>
    <xf numFmtId="3" fontId="51" fillId="0" borderId="0" xfId="102" applyNumberFormat="1" applyFont="1" applyFill="1" applyAlignment="1">
      <alignment horizontal="center" vertical="center"/>
    </xf>
    <xf numFmtId="181" fontId="51" fillId="0" borderId="0" xfId="102" applyNumberFormat="1" applyFont="1" applyFill="1" applyAlignment="1">
      <alignment horizontal="center" vertical="center" wrapText="1"/>
    </xf>
    <xf numFmtId="176" fontId="6" fillId="0" borderId="39" xfId="95" applyFont="1" applyFill="1" applyBorder="1" applyAlignment="1">
      <alignment horizontal="center" vertical="center" wrapText="1"/>
    </xf>
    <xf numFmtId="176" fontId="6" fillId="0" borderId="39" xfId="95" applyFont="1" applyFill="1" applyBorder="1" applyAlignment="1">
      <alignment horizontal="center" vertical="center"/>
    </xf>
    <xf numFmtId="176" fontId="6" fillId="0" borderId="24" xfId="95" applyFont="1" applyFill="1" applyBorder="1" applyAlignment="1">
      <alignment horizontal="center" vertical="center"/>
    </xf>
    <xf numFmtId="194" fontId="6" fillId="16" borderId="27" xfId="96" applyNumberFormat="1" applyFont="1" applyFill="1" applyBorder="1" applyAlignment="1" applyProtection="1">
      <alignment horizontal="center" vertical="center" wrapText="1"/>
      <protection hidden="1"/>
    </xf>
    <xf numFmtId="194" fontId="6" fillId="16" borderId="29" xfId="96" applyNumberFormat="1" applyFont="1" applyFill="1" applyBorder="1" applyAlignment="1" applyProtection="1">
      <alignment horizontal="center" vertical="center" wrapText="1"/>
      <protection hidden="1"/>
    </xf>
    <xf numFmtId="194" fontId="6" fillId="16" borderId="25" xfId="96" applyNumberFormat="1" applyFont="1" applyFill="1" applyBorder="1" applyAlignment="1" applyProtection="1">
      <alignment horizontal="center" vertical="center" wrapText="1"/>
      <protection hidden="1"/>
    </xf>
    <xf numFmtId="176" fontId="6" fillId="0" borderId="34" xfId="95" applyFont="1" applyFill="1" applyBorder="1" applyAlignment="1">
      <alignment horizontal="center" vertical="center" wrapText="1"/>
    </xf>
    <xf numFmtId="176" fontId="6" fillId="0" borderId="51" xfId="95" applyFont="1" applyFill="1" applyBorder="1" applyAlignment="1">
      <alignment horizontal="center" vertical="center" wrapText="1"/>
    </xf>
    <xf numFmtId="176" fontId="6" fillId="16" borderId="42" xfId="96" applyNumberFormat="1" applyFont="1" applyFill="1" applyBorder="1" applyAlignment="1" applyProtection="1">
      <alignment horizontal="center" vertical="center" wrapText="1"/>
      <protection hidden="1"/>
    </xf>
    <xf numFmtId="176" fontId="6" fillId="16" borderId="44" xfId="96" applyNumberFormat="1" applyFont="1" applyFill="1" applyBorder="1" applyAlignment="1" applyProtection="1">
      <alignment horizontal="center" vertical="center" wrapText="1"/>
      <protection hidden="1"/>
    </xf>
    <xf numFmtId="176" fontId="6" fillId="0" borderId="27" xfId="95" applyFont="1" applyFill="1" applyBorder="1" applyAlignment="1">
      <alignment horizontal="center" vertical="center" wrapText="1"/>
    </xf>
    <xf numFmtId="176" fontId="6" fillId="0" borderId="29" xfId="95" applyFont="1" applyFill="1" applyBorder="1" applyAlignment="1">
      <alignment horizontal="center" vertical="center" wrapText="1"/>
    </xf>
    <xf numFmtId="176" fontId="6" fillId="0" borderId="25" xfId="95" applyFont="1" applyFill="1" applyBorder="1" applyAlignment="1">
      <alignment horizontal="center" vertical="center" wrapText="1"/>
    </xf>
    <xf numFmtId="176" fontId="6" fillId="0" borderId="37" xfId="95" applyFont="1" applyFill="1" applyBorder="1" applyAlignment="1">
      <alignment horizontal="center" vertical="center" wrapText="1"/>
    </xf>
    <xf numFmtId="176" fontId="6" fillId="0" borderId="38" xfId="95" applyFont="1" applyFill="1" applyBorder="1" applyAlignment="1">
      <alignment horizontal="center" vertical="center" wrapText="1"/>
    </xf>
    <xf numFmtId="194" fontId="6" fillId="16" borderId="39" xfId="96" applyNumberFormat="1" applyFont="1" applyFill="1" applyBorder="1" applyAlignment="1" applyProtection="1">
      <alignment horizontal="center" vertical="center" wrapText="1"/>
      <protection hidden="1"/>
    </xf>
    <xf numFmtId="194" fontId="6" fillId="16" borderId="24" xfId="96" applyNumberFormat="1" applyFont="1" applyFill="1" applyBorder="1" applyAlignment="1" applyProtection="1">
      <alignment horizontal="center" vertical="center" wrapText="1"/>
      <protection hidden="1"/>
    </xf>
    <xf numFmtId="176" fontId="6" fillId="0" borderId="42" xfId="95" applyFont="1" applyFill="1" applyBorder="1" applyAlignment="1">
      <alignment horizontal="center" vertical="center" wrapText="1"/>
    </xf>
    <xf numFmtId="176" fontId="6" fillId="0" borderId="44" xfId="95" applyFont="1" applyFill="1" applyBorder="1" applyAlignment="1">
      <alignment horizontal="center" vertical="center" wrapText="1"/>
    </xf>
    <xf numFmtId="176" fontId="6" fillId="0" borderId="44" xfId="95" applyFont="1" applyFill="1" applyBorder="1" applyAlignment="1">
      <alignment horizontal="center" vertical="center"/>
    </xf>
    <xf numFmtId="176" fontId="6" fillId="0" borderId="45" xfId="95" applyFont="1" applyFill="1" applyBorder="1" applyAlignment="1">
      <alignment horizontal="center" vertical="center"/>
    </xf>
    <xf numFmtId="3" fontId="6" fillId="0" borderId="44" xfId="102" applyNumberFormat="1" applyFont="1" applyFill="1" applyBorder="1" applyAlignment="1">
      <alignment horizontal="center" vertical="center"/>
    </xf>
    <xf numFmtId="176" fontId="6" fillId="0" borderId="37" xfId="95" applyFont="1" applyFill="1" applyBorder="1" applyAlignment="1">
      <alignment horizontal="center" vertical="center"/>
    </xf>
    <xf numFmtId="3" fontId="6" fillId="0" borderId="53" xfId="102" applyNumberFormat="1" applyFont="1" applyFill="1" applyBorder="1" applyAlignment="1">
      <alignment horizontal="center" vertical="center" wrapText="1"/>
    </xf>
    <xf numFmtId="3" fontId="6" fillId="0" borderId="37" xfId="102" applyNumberFormat="1" applyFont="1" applyFill="1" applyBorder="1" applyAlignment="1">
      <alignment horizontal="center" vertical="center"/>
    </xf>
    <xf numFmtId="3" fontId="6" fillId="0" borderId="38" xfId="102" applyNumberFormat="1" applyFont="1" applyFill="1" applyBorder="1" applyAlignment="1">
      <alignment horizontal="center" vertical="center"/>
    </xf>
    <xf numFmtId="176" fontId="6" fillId="0" borderId="24" xfId="95" applyFont="1" applyFill="1" applyBorder="1" applyAlignment="1">
      <alignment horizontal="center" vertical="center" wrapText="1"/>
    </xf>
    <xf numFmtId="176" fontId="6" fillId="0" borderId="38" xfId="95" applyFont="1" applyFill="1" applyBorder="1" applyAlignment="1">
      <alignment horizontal="center" vertical="center"/>
    </xf>
    <xf numFmtId="0" fontId="6" fillId="0" borderId="36" xfId="102" applyFont="1" applyFill="1" applyBorder="1" applyAlignment="1">
      <alignment horizontal="center" vertical="center" wrapText="1"/>
    </xf>
    <xf numFmtId="0" fontId="6" fillId="0" borderId="37" xfId="102" applyFont="1" applyFill="1" applyBorder="1" applyAlignment="1">
      <alignment horizontal="center" vertical="center" wrapText="1"/>
    </xf>
    <xf numFmtId="0" fontId="6" fillId="0" borderId="38" xfId="102" applyFont="1" applyFill="1" applyBorder="1" applyAlignment="1">
      <alignment horizontal="center" vertical="center" wrapText="1"/>
    </xf>
    <xf numFmtId="3" fontId="6" fillId="0" borderId="43" xfId="102" applyNumberFormat="1" applyFont="1" applyFill="1" applyBorder="1" applyAlignment="1">
      <alignment horizontal="center" vertical="center"/>
    </xf>
    <xf numFmtId="3" fontId="6" fillId="0" borderId="41" xfId="102" applyNumberFormat="1" applyFont="1" applyFill="1" applyBorder="1" applyAlignment="1">
      <alignment horizontal="center" vertical="center"/>
    </xf>
    <xf numFmtId="3" fontId="6" fillId="0" borderId="43" xfId="102" applyNumberFormat="1" applyFont="1" applyFill="1" applyBorder="1" applyAlignment="1">
      <alignment horizontal="center" vertical="center" wrapText="1"/>
    </xf>
    <xf numFmtId="3" fontId="6" fillId="0" borderId="42" xfId="102" applyNumberFormat="1" applyFont="1" applyFill="1" applyBorder="1" applyAlignment="1">
      <alignment horizontal="center" vertical="center"/>
    </xf>
    <xf numFmtId="181" fontId="6" fillId="0" borderId="41" xfId="102" applyNumberFormat="1" applyFont="1" applyFill="1" applyBorder="1" applyAlignment="1">
      <alignment horizontal="center" vertical="center" wrapText="1"/>
    </xf>
    <xf numFmtId="181" fontId="6" fillId="0" borderId="42" xfId="102" applyNumberFormat="1" applyFont="1" applyFill="1" applyBorder="1" applyAlignment="1">
      <alignment horizontal="center" vertical="center"/>
    </xf>
    <xf numFmtId="181" fontId="6" fillId="0" borderId="26" xfId="102" applyNumberFormat="1" applyFont="1" applyFill="1" applyBorder="1" applyAlignment="1">
      <alignment horizontal="center" vertical="center"/>
    </xf>
    <xf numFmtId="0" fontId="6" fillId="0" borderId="0" xfId="102" applyFont="1" applyFill="1" applyAlignment="1">
      <alignment horizontal="left" vertical="center"/>
    </xf>
    <xf numFmtId="184" fontId="6" fillId="0" borderId="39" xfId="77" applyNumberFormat="1" applyFont="1" applyFill="1" applyBorder="1" applyAlignment="1">
      <alignment horizontal="center" vertical="center" wrapText="1"/>
    </xf>
    <xf numFmtId="184" fontId="6" fillId="0" borderId="39" xfId="77" applyNumberFormat="1" applyFont="1" applyFill="1" applyBorder="1" applyAlignment="1">
      <alignment horizontal="center" vertical="center"/>
    </xf>
    <xf numFmtId="184" fontId="6" fillId="0" borderId="24" xfId="77" applyNumberFormat="1" applyFont="1" applyFill="1" applyBorder="1" applyAlignment="1">
      <alignment horizontal="center" vertical="center"/>
    </xf>
    <xf numFmtId="179" fontId="6" fillId="0" borderId="40" xfId="102" applyNumberFormat="1" applyFont="1" applyFill="1" applyBorder="1" applyAlignment="1">
      <alignment horizontal="center" vertical="center" wrapText="1"/>
    </xf>
    <xf numFmtId="179" fontId="6" fillId="0" borderId="39" xfId="102" applyNumberFormat="1" applyFont="1" applyFill="1" applyBorder="1" applyAlignment="1">
      <alignment horizontal="center" vertical="center"/>
    </xf>
    <xf numFmtId="179" fontId="6" fillId="0" borderId="24" xfId="102" applyNumberFormat="1" applyFont="1" applyFill="1" applyBorder="1" applyAlignment="1">
      <alignment horizontal="center" vertical="center"/>
    </xf>
    <xf numFmtId="3" fontId="6" fillId="0" borderId="37" xfId="102" applyNumberFormat="1" applyFont="1" applyFill="1" applyBorder="1" applyAlignment="1">
      <alignment horizontal="center" vertical="center" wrapText="1"/>
    </xf>
    <xf numFmtId="178" fontId="6" fillId="0" borderId="40" xfId="102" applyNumberFormat="1" applyFont="1" applyFill="1" applyBorder="1" applyAlignment="1">
      <alignment horizontal="center" vertical="center" wrapText="1"/>
    </xf>
    <xf numFmtId="178" fontId="6" fillId="0" borderId="39" xfId="102" applyNumberFormat="1" applyFont="1" applyFill="1" applyBorder="1" applyAlignment="1">
      <alignment horizontal="center" vertical="center"/>
    </xf>
    <xf numFmtId="178" fontId="6" fillId="0" borderId="24" xfId="102" applyNumberFormat="1" applyFont="1" applyFill="1" applyBorder="1" applyAlignment="1">
      <alignment horizontal="center" vertical="center"/>
    </xf>
    <xf numFmtId="184" fontId="6" fillId="0" borderId="37" xfId="77" applyNumberFormat="1" applyFont="1" applyFill="1" applyBorder="1" applyAlignment="1">
      <alignment horizontal="center" vertical="center" wrapText="1"/>
    </xf>
    <xf numFmtId="184" fontId="6" fillId="0" borderId="37" xfId="77" applyNumberFormat="1" applyFont="1" applyFill="1" applyBorder="1" applyAlignment="1">
      <alignment horizontal="center" vertical="center"/>
    </xf>
    <xf numFmtId="184" fontId="6" fillId="0" borderId="38" xfId="77" applyNumberFormat="1" applyFont="1" applyFill="1" applyBorder="1" applyAlignment="1">
      <alignment horizontal="center" vertical="center"/>
    </xf>
    <xf numFmtId="176" fontId="6" fillId="0" borderId="39" xfId="77" applyFont="1" applyFill="1" applyBorder="1" applyAlignment="1">
      <alignment horizontal="center" vertical="center" wrapText="1"/>
    </xf>
    <xf numFmtId="176" fontId="6" fillId="0" borderId="39" xfId="77" applyFont="1" applyFill="1" applyBorder="1" applyAlignment="1">
      <alignment horizontal="center" vertical="center"/>
    </xf>
    <xf numFmtId="176" fontId="6" fillId="0" borderId="24" xfId="77" applyFont="1" applyFill="1" applyBorder="1" applyAlignment="1">
      <alignment horizontal="center" vertical="center"/>
    </xf>
    <xf numFmtId="179" fontId="6" fillId="0" borderId="40" xfId="102" applyNumberFormat="1" applyFont="1" applyFill="1" applyBorder="1" applyAlignment="1">
      <alignment horizontal="center" vertical="center"/>
    </xf>
    <xf numFmtId="3" fontId="6" fillId="0" borderId="40" xfId="102" applyNumberFormat="1" applyFont="1" applyFill="1" applyBorder="1" applyAlignment="1">
      <alignment horizontal="center" vertical="center" wrapText="1"/>
    </xf>
    <xf numFmtId="3" fontId="6" fillId="0" borderId="39" xfId="102" applyNumberFormat="1" applyFont="1" applyFill="1" applyBorder="1" applyAlignment="1">
      <alignment horizontal="center" vertical="center"/>
    </xf>
    <xf numFmtId="3" fontId="6" fillId="0" borderId="24" xfId="102" applyNumberFormat="1" applyFont="1" applyFill="1" applyBorder="1" applyAlignment="1">
      <alignment horizontal="center" vertical="center"/>
    </xf>
    <xf numFmtId="180" fontId="6" fillId="0" borderId="36" xfId="102" applyNumberFormat="1" applyFont="1" applyFill="1" applyBorder="1" applyAlignment="1">
      <alignment horizontal="center" vertical="center" wrapText="1"/>
    </xf>
    <xf numFmtId="180" fontId="6" fillId="0" borderId="40" xfId="102" applyNumberFormat="1" applyFont="1" applyFill="1" applyBorder="1" applyAlignment="1">
      <alignment horizontal="center" vertical="center"/>
    </xf>
    <xf numFmtId="180" fontId="6" fillId="0" borderId="37" xfId="102" applyNumberFormat="1" applyFont="1" applyFill="1" applyBorder="1" applyAlignment="1">
      <alignment horizontal="center" vertical="center"/>
    </xf>
    <xf numFmtId="180" fontId="6" fillId="0" borderId="39" xfId="102" applyNumberFormat="1" applyFont="1" applyFill="1" applyBorder="1" applyAlignment="1">
      <alignment horizontal="center" vertical="center"/>
    </xf>
    <xf numFmtId="0" fontId="6" fillId="0" borderId="27" xfId="77" applyNumberFormat="1" applyFont="1" applyFill="1" applyBorder="1" applyAlignment="1">
      <alignment horizontal="center" vertical="center" wrapText="1"/>
    </xf>
    <xf numFmtId="0" fontId="6" fillId="0" borderId="29" xfId="77" applyNumberFormat="1" applyFont="1" applyFill="1" applyBorder="1" applyAlignment="1">
      <alignment horizontal="center" vertical="center" wrapText="1"/>
    </xf>
    <xf numFmtId="0" fontId="6" fillId="0" borderId="25" xfId="77" applyNumberFormat="1" applyFont="1" applyFill="1" applyBorder="1" applyAlignment="1">
      <alignment horizontal="center" vertical="center" wrapText="1"/>
    </xf>
    <xf numFmtId="0" fontId="6" fillId="0" borderId="39" xfId="77" applyNumberFormat="1" applyFont="1" applyFill="1" applyBorder="1" applyAlignment="1">
      <alignment horizontal="center" vertical="center" wrapText="1"/>
    </xf>
    <xf numFmtId="0" fontId="6" fillId="0" borderId="39" xfId="77" applyNumberFormat="1" applyFont="1" applyFill="1" applyBorder="1" applyAlignment="1">
      <alignment horizontal="center" vertical="center"/>
    </xf>
    <xf numFmtId="0" fontId="6" fillId="0" borderId="24" xfId="77" applyNumberFormat="1" applyFont="1" applyFill="1" applyBorder="1" applyAlignment="1">
      <alignment horizontal="center" vertical="center"/>
    </xf>
    <xf numFmtId="0" fontId="6" fillId="0" borderId="42" xfId="77" applyNumberFormat="1" applyFont="1" applyFill="1" applyBorder="1" applyAlignment="1">
      <alignment horizontal="center" vertical="center"/>
    </xf>
    <xf numFmtId="0" fontId="6" fillId="0" borderId="24" xfId="77" applyNumberFormat="1" applyFont="1" applyFill="1" applyBorder="1" applyAlignment="1">
      <alignment horizontal="center" vertical="center" wrapText="1"/>
    </xf>
    <xf numFmtId="176" fontId="51" fillId="0" borderId="0" xfId="95" applyFont="1" applyFill="1" applyAlignment="1">
      <alignment horizontal="center" vertical="center"/>
    </xf>
    <xf numFmtId="0" fontId="6" fillId="0" borderId="37" xfId="77" applyNumberFormat="1" applyFont="1" applyFill="1" applyBorder="1" applyAlignment="1">
      <alignment horizontal="center" vertical="center" wrapText="1"/>
    </xf>
    <xf numFmtId="0" fontId="6" fillId="0" borderId="38" xfId="77" applyNumberFormat="1" applyFont="1" applyFill="1" applyBorder="1" applyAlignment="1">
      <alignment horizontal="center" vertical="center" wrapText="1"/>
    </xf>
    <xf numFmtId="176" fontId="6" fillId="0" borderId="36" xfId="95" applyFont="1" applyFill="1" applyBorder="1" applyAlignment="1">
      <alignment horizontal="center" vertical="center" wrapText="1"/>
    </xf>
    <xf numFmtId="0" fontId="6" fillId="0" borderId="37" xfId="77" applyNumberFormat="1" applyFont="1" applyFill="1" applyBorder="1" applyAlignment="1">
      <alignment horizontal="center" vertical="center"/>
    </xf>
    <xf numFmtId="0" fontId="6" fillId="0" borderId="38" xfId="77" applyNumberFormat="1" applyFont="1" applyFill="1" applyBorder="1" applyAlignment="1">
      <alignment horizontal="center" vertical="center"/>
    </xf>
    <xf numFmtId="0" fontId="6" fillId="0" borderId="34" xfId="77" applyNumberFormat="1" applyFont="1" applyFill="1" applyBorder="1" applyAlignment="1">
      <alignment horizontal="center" vertical="center" wrapText="1"/>
    </xf>
    <xf numFmtId="0" fontId="6" fillId="0" borderId="31" xfId="77" applyNumberFormat="1" applyFont="1" applyFill="1" applyBorder="1" applyAlignment="1">
      <alignment horizontal="center" vertical="center" wrapText="1"/>
    </xf>
    <xf numFmtId="0" fontId="6" fillId="0" borderId="35" xfId="77" applyNumberFormat="1" applyFont="1" applyFill="1" applyBorder="1" applyAlignment="1">
      <alignment horizontal="center" vertical="center" wrapText="1"/>
    </xf>
    <xf numFmtId="176" fontId="6" fillId="0" borderId="43" xfId="95" applyFont="1" applyFill="1" applyBorder="1" applyAlignment="1">
      <alignment horizontal="center" vertical="center" wrapText="1"/>
    </xf>
    <xf numFmtId="176" fontId="6" fillId="0" borderId="43" xfId="95" applyFont="1" applyFill="1" applyBorder="1" applyAlignment="1">
      <alignment horizontal="center" vertical="center"/>
    </xf>
    <xf numFmtId="176" fontId="6" fillId="0" borderId="36" xfId="95" applyFont="1" applyFill="1" applyBorder="1" applyAlignment="1">
      <alignment horizontal="center" vertical="center"/>
    </xf>
    <xf numFmtId="176" fontId="6" fillId="0" borderId="36" xfId="77" applyNumberFormat="1" applyFont="1" applyFill="1" applyBorder="1" applyAlignment="1">
      <alignment horizontal="center" vertical="center" wrapText="1"/>
    </xf>
    <xf numFmtId="176" fontId="6" fillId="0" borderId="40" xfId="77" applyNumberFormat="1" applyFont="1" applyFill="1" applyBorder="1" applyAlignment="1">
      <alignment horizontal="center" vertical="center"/>
    </xf>
    <xf numFmtId="176" fontId="6" fillId="0" borderId="41" xfId="77" applyNumberFormat="1" applyFont="1" applyFill="1" applyBorder="1" applyAlignment="1">
      <alignment horizontal="center" vertical="center" wrapText="1"/>
    </xf>
    <xf numFmtId="0" fontId="6" fillId="0" borderId="43" xfId="100" applyFont="1" applyFill="1" applyBorder="1">
      <alignment vertical="center"/>
    </xf>
    <xf numFmtId="0" fontId="6" fillId="0" borderId="37" xfId="95" applyNumberFormat="1" applyFont="1" applyFill="1" applyBorder="1" applyAlignment="1">
      <alignment horizontal="center" vertical="center" wrapText="1"/>
    </xf>
    <xf numFmtId="0" fontId="6" fillId="0" borderId="38" xfId="95" applyNumberFormat="1" applyFont="1" applyFill="1" applyBorder="1" applyAlignment="1">
      <alignment horizontal="center" vertical="center" wrapText="1"/>
    </xf>
    <xf numFmtId="0" fontId="6" fillId="0" borderId="22" xfId="101" applyFont="1" applyFill="1" applyBorder="1" applyAlignment="1">
      <alignment horizontal="right" vertical="center" wrapText="1"/>
    </xf>
    <xf numFmtId="178" fontId="6" fillId="0" borderId="40" xfId="0" applyNumberFormat="1" applyFont="1" applyFill="1" applyBorder="1" applyAlignment="1">
      <alignment horizontal="center" vertical="center" wrapText="1"/>
    </xf>
    <xf numFmtId="178" fontId="6" fillId="0" borderId="39" xfId="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0" fontId="6" fillId="0" borderId="41" xfId="0" applyNumberFormat="1" applyFont="1" applyFill="1" applyBorder="1" applyAlignment="1">
      <alignment horizontal="center" vertical="center" wrapText="1"/>
    </xf>
    <xf numFmtId="0" fontId="6" fillId="0" borderId="42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178" fontId="6" fillId="0" borderId="36" xfId="0" applyNumberFormat="1" applyFont="1" applyFill="1" applyBorder="1" applyAlignment="1">
      <alignment horizontal="center" vertical="center" wrapText="1"/>
    </xf>
    <xf numFmtId="178" fontId="6" fillId="0" borderId="37" xfId="0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182" fontId="6" fillId="0" borderId="55" xfId="96" applyNumberFormat="1" applyFont="1" applyFill="1" applyBorder="1" applyAlignment="1" applyProtection="1">
      <alignment horizontal="center" vertical="center"/>
      <protection hidden="1"/>
    </xf>
    <xf numFmtId="182" fontId="6" fillId="0" borderId="0" xfId="76" applyNumberFormat="1" applyFont="1" applyFill="1" applyBorder="1" applyAlignment="1" applyProtection="1">
      <alignment horizontal="center" vertical="center"/>
      <protection hidden="1"/>
    </xf>
    <xf numFmtId="182" fontId="11" fillId="0" borderId="50" xfId="76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88" fillId="0" borderId="34" xfId="0" applyFont="1" applyFill="1" applyBorder="1" applyAlignment="1">
      <alignment horizontal="center" vertical="center" wrapText="1"/>
    </xf>
    <xf numFmtId="0" fontId="88" fillId="0" borderId="52" xfId="0" applyFont="1" applyFill="1" applyBorder="1" applyAlignment="1">
      <alignment horizontal="center" vertical="center" wrapText="1"/>
    </xf>
    <xf numFmtId="0" fontId="88" fillId="0" borderId="35" xfId="0" applyFont="1" applyFill="1" applyBorder="1" applyAlignment="1">
      <alignment horizontal="center" vertical="center" wrapText="1"/>
    </xf>
    <xf numFmtId="0" fontId="88" fillId="0" borderId="23" xfId="0" applyFont="1" applyFill="1" applyBorder="1" applyAlignment="1">
      <alignment horizontal="center" vertical="center" wrapText="1"/>
    </xf>
    <xf numFmtId="0" fontId="88" fillId="0" borderId="34" xfId="0" applyFont="1" applyFill="1" applyBorder="1" applyAlignment="1">
      <alignment horizontal="center" vertical="center"/>
    </xf>
    <xf numFmtId="0" fontId="88" fillId="0" borderId="51" xfId="0" applyFont="1" applyFill="1" applyBorder="1" applyAlignment="1">
      <alignment horizontal="center" vertical="center"/>
    </xf>
    <xf numFmtId="0" fontId="88" fillId="0" borderId="52" xfId="0" applyFont="1" applyFill="1" applyBorder="1" applyAlignment="1">
      <alignment horizontal="center" vertical="center"/>
    </xf>
    <xf numFmtId="181" fontId="51" fillId="0" borderId="0" xfId="102" applyNumberFormat="1" applyFont="1" applyFill="1" applyAlignment="1" applyProtection="1">
      <alignment horizontal="center" vertical="center"/>
      <protection hidden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88" fillId="0" borderId="37" xfId="0" applyFont="1" applyFill="1" applyBorder="1" applyAlignment="1">
      <alignment horizontal="center" vertical="center" wrapText="1"/>
    </xf>
    <xf numFmtId="0" fontId="88" fillId="0" borderId="37" xfId="0" applyFont="1" applyFill="1" applyBorder="1" applyAlignment="1">
      <alignment horizontal="center" vertical="center"/>
    </xf>
    <xf numFmtId="0" fontId="88" fillId="0" borderId="38" xfId="0" applyFont="1" applyFill="1" applyBorder="1" applyAlignment="1">
      <alignment horizontal="center" vertical="center"/>
    </xf>
    <xf numFmtId="0" fontId="88" fillId="0" borderId="39" xfId="0" applyFont="1" applyFill="1" applyBorder="1" applyAlignment="1">
      <alignment horizontal="center" vertical="center" wrapText="1"/>
    </xf>
    <xf numFmtId="0" fontId="88" fillId="0" borderId="2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88" fillId="0" borderId="39" xfId="0" applyFont="1" applyFill="1" applyBorder="1" applyAlignment="1">
      <alignment horizontal="center" vertical="center"/>
    </xf>
    <xf numFmtId="0" fontId="88" fillId="0" borderId="42" xfId="0" applyFont="1" applyFill="1" applyBorder="1" applyAlignment="1">
      <alignment horizontal="center" vertical="center" wrapText="1"/>
    </xf>
    <xf numFmtId="0" fontId="88" fillId="0" borderId="42" xfId="0" applyFont="1" applyFill="1" applyBorder="1" applyAlignment="1">
      <alignment horizontal="center" vertical="center"/>
    </xf>
    <xf numFmtId="0" fontId="88" fillId="0" borderId="26" xfId="0" applyFont="1" applyFill="1" applyBorder="1" applyAlignment="1">
      <alignment horizontal="center" vertical="center"/>
    </xf>
    <xf numFmtId="0" fontId="6" fillId="0" borderId="0" xfId="102" applyFont="1" applyFill="1" applyBorder="1" applyAlignment="1" applyProtection="1">
      <alignment horizontal="left" vertical="center" wrapText="1"/>
      <protection locked="0"/>
    </xf>
    <xf numFmtId="0" fontId="6" fillId="0" borderId="50" xfId="102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0" xfId="99" applyFont="1" applyFill="1" applyAlignment="1">
      <alignment horizontal="left"/>
    </xf>
    <xf numFmtId="3" fontId="6" fillId="0" borderId="40" xfId="99" applyNumberFormat="1" applyFont="1" applyFill="1" applyBorder="1" applyAlignment="1">
      <alignment horizontal="center" vertical="center" wrapText="1"/>
    </xf>
    <xf numFmtId="3" fontId="6" fillId="0" borderId="39" xfId="99" applyNumberFormat="1" applyFont="1" applyFill="1" applyBorder="1" applyAlignment="1">
      <alignment horizontal="center" vertical="center" wrapText="1"/>
    </xf>
    <xf numFmtId="3" fontId="6" fillId="0" borderId="24" xfId="99" applyNumberFormat="1" applyFont="1" applyFill="1" applyBorder="1" applyAlignment="1">
      <alignment horizontal="center" vertical="center" wrapText="1"/>
    </xf>
    <xf numFmtId="3" fontId="6" fillId="0" borderId="28" xfId="99" applyNumberFormat="1" applyFont="1" applyFill="1" applyBorder="1" applyAlignment="1">
      <alignment horizontal="center" vertical="center" wrapText="1"/>
    </xf>
    <xf numFmtId="3" fontId="6" fillId="0" borderId="29" xfId="99" applyNumberFormat="1" applyFont="1" applyFill="1" applyBorder="1" applyAlignment="1">
      <alignment horizontal="center" vertical="center" wrapText="1"/>
    </xf>
    <xf numFmtId="3" fontId="6" fillId="0" borderId="25" xfId="99" applyNumberFormat="1" applyFont="1" applyFill="1" applyBorder="1" applyAlignment="1">
      <alignment horizontal="center" vertical="center" wrapText="1"/>
    </xf>
    <xf numFmtId="3" fontId="6" fillId="0" borderId="29" xfId="99" applyNumberFormat="1" applyFont="1" applyFill="1" applyBorder="1" applyAlignment="1">
      <alignment horizontal="center" vertical="center"/>
    </xf>
    <xf numFmtId="3" fontId="6" fillId="0" borderId="25" xfId="99" applyNumberFormat="1" applyFont="1" applyFill="1" applyBorder="1" applyAlignment="1">
      <alignment horizontal="center" vertical="center"/>
    </xf>
    <xf numFmtId="3" fontId="6" fillId="0" borderId="32" xfId="99" applyNumberFormat="1" applyFont="1" applyFill="1" applyBorder="1" applyAlignment="1">
      <alignment horizontal="center" vertical="center" wrapText="1"/>
    </xf>
    <xf numFmtId="3" fontId="6" fillId="0" borderId="40" xfId="99" applyNumberFormat="1" applyFont="1" applyFill="1" applyBorder="1" applyAlignment="1">
      <alignment horizontal="center" vertical="center"/>
    </xf>
    <xf numFmtId="3" fontId="6" fillId="0" borderId="41" xfId="99" applyNumberFormat="1" applyFont="1" applyFill="1" applyBorder="1" applyAlignment="1">
      <alignment horizontal="center" vertical="center"/>
    </xf>
    <xf numFmtId="3" fontId="6" fillId="0" borderId="33" xfId="99" applyNumberFormat="1" applyFont="1" applyFill="1" applyBorder="1" applyAlignment="1">
      <alignment horizontal="center" vertical="center" wrapText="1"/>
    </xf>
    <xf numFmtId="3" fontId="6" fillId="0" borderId="33" xfId="99" applyNumberFormat="1" applyFont="1" applyFill="1" applyBorder="1" applyAlignment="1">
      <alignment horizontal="center" vertical="center"/>
    </xf>
    <xf numFmtId="3" fontId="6" fillId="0" borderId="23" xfId="99" applyNumberFormat="1" applyFont="1" applyFill="1" applyBorder="1" applyAlignment="1">
      <alignment horizontal="center" vertical="center"/>
    </xf>
    <xf numFmtId="3" fontId="6" fillId="0" borderId="39" xfId="99" applyNumberFormat="1" applyFont="1" applyFill="1" applyBorder="1" applyAlignment="1">
      <alignment horizontal="center" vertical="center"/>
    </xf>
    <xf numFmtId="3" fontId="6" fillId="0" borderId="24" xfId="99" applyNumberFormat="1" applyFont="1" applyFill="1" applyBorder="1" applyAlignment="1">
      <alignment horizontal="center" vertical="center"/>
    </xf>
    <xf numFmtId="3" fontId="6" fillId="0" borderId="42" xfId="99" applyNumberFormat="1" applyFont="1" applyFill="1" applyBorder="1" applyAlignment="1">
      <alignment horizontal="center" vertical="center" wrapText="1"/>
    </xf>
    <xf numFmtId="3" fontId="6" fillId="0" borderId="42" xfId="99" applyNumberFormat="1" applyFont="1" applyFill="1" applyBorder="1" applyAlignment="1">
      <alignment horizontal="center" vertical="center"/>
    </xf>
    <xf numFmtId="3" fontId="6" fillId="0" borderId="26" xfId="99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right" vertical="top" wrapText="1"/>
    </xf>
    <xf numFmtId="3" fontId="6" fillId="0" borderId="41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43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27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29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25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42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44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34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35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41" xfId="99" applyNumberFormat="1" applyFont="1" applyFill="1" applyBorder="1" applyAlignment="1">
      <alignment horizontal="center" vertical="center" wrapText="1"/>
    </xf>
    <xf numFmtId="3" fontId="6" fillId="0" borderId="43" xfId="99" applyNumberFormat="1" applyFont="1" applyFill="1" applyBorder="1" applyAlignment="1">
      <alignment horizontal="center" vertical="center" wrapText="1"/>
    </xf>
    <xf numFmtId="3" fontId="6" fillId="0" borderId="36" xfId="9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top" wrapText="1"/>
    </xf>
    <xf numFmtId="3" fontId="6" fillId="0" borderId="27" xfId="99" applyNumberFormat="1" applyFont="1" applyFill="1" applyBorder="1" applyAlignment="1">
      <alignment horizontal="center" vertical="center" wrapText="1"/>
    </xf>
    <xf numFmtId="3" fontId="6" fillId="0" borderId="31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28" xfId="99" applyNumberFormat="1" applyFont="1" applyFill="1" applyBorder="1" applyAlignment="1" applyProtection="1">
      <alignment horizontal="center" vertical="center" wrapText="1"/>
      <protection hidden="1"/>
    </xf>
    <xf numFmtId="3" fontId="6" fillId="0" borderId="37" xfId="99" applyNumberFormat="1" applyFont="1" applyFill="1" applyBorder="1" applyAlignment="1">
      <alignment horizontal="center" vertical="center"/>
    </xf>
    <xf numFmtId="3" fontId="6" fillId="0" borderId="38" xfId="99" applyNumberFormat="1" applyFont="1" applyFill="1" applyBorder="1" applyAlignment="1">
      <alignment horizontal="center" vertical="center"/>
    </xf>
    <xf numFmtId="176" fontId="6" fillId="0" borderId="26" xfId="95" applyFont="1" applyFill="1" applyBorder="1" applyAlignment="1">
      <alignment horizontal="center" vertical="center" wrapText="1"/>
    </xf>
    <xf numFmtId="3" fontId="6" fillId="0" borderId="37" xfId="99" applyNumberFormat="1" applyFont="1" applyFill="1" applyBorder="1" applyAlignment="1">
      <alignment horizontal="center" vertical="center" wrapText="1"/>
    </xf>
    <xf numFmtId="0" fontId="51" fillId="0" borderId="0" xfId="99" applyFont="1" applyFill="1" applyBorder="1" applyAlignment="1">
      <alignment horizontal="center" vertical="center"/>
    </xf>
    <xf numFmtId="0" fontId="51" fillId="0" borderId="0" xfId="99" applyFont="1" applyFill="1" applyAlignment="1">
      <alignment horizontal="center" vertical="center"/>
    </xf>
    <xf numFmtId="0" fontId="51" fillId="0" borderId="0" xfId="99" applyFont="1" applyFill="1" applyBorder="1" applyAlignment="1" applyProtection="1">
      <alignment horizontal="center" vertical="center"/>
      <protection hidden="1"/>
    </xf>
  </cellXfs>
  <cellStyles count="305">
    <cellStyle name="_x000a_386grabber=M" xfId="117" xr:uid="{00000000-0005-0000-0000-000000000000}"/>
    <cellStyle name="¤@?e_TEST-1 " xfId="118" xr:uid="{00000000-0005-0000-0000-000001000000}"/>
    <cellStyle name="20% - 강조색1" xfId="1" builtinId="30" customBuiltin="1"/>
    <cellStyle name="20% - 강조색1 2" xfId="119" xr:uid="{00000000-0005-0000-0000-000003000000}"/>
    <cellStyle name="20% - 강조색1 3" xfId="291" xr:uid="{00000000-0005-0000-0000-000004000000}"/>
    <cellStyle name="20% - 강조색2" xfId="2" builtinId="34" customBuiltin="1"/>
    <cellStyle name="20% - 강조색2 2" xfId="120" xr:uid="{00000000-0005-0000-0000-000006000000}"/>
    <cellStyle name="20% - 강조색2 3" xfId="290" xr:uid="{00000000-0005-0000-0000-000007000000}"/>
    <cellStyle name="20% - 강조색3" xfId="3" builtinId="38" customBuiltin="1"/>
    <cellStyle name="20% - 강조색3 2" xfId="121" xr:uid="{00000000-0005-0000-0000-000009000000}"/>
    <cellStyle name="20% - 강조색3 3" xfId="289" xr:uid="{00000000-0005-0000-0000-00000A000000}"/>
    <cellStyle name="20% - 강조색4" xfId="4" builtinId="42" customBuiltin="1"/>
    <cellStyle name="20% - 강조색4 2" xfId="123" xr:uid="{00000000-0005-0000-0000-00000C000000}"/>
    <cellStyle name="20% - 강조색4 3" xfId="116" xr:uid="{00000000-0005-0000-0000-00000D000000}"/>
    <cellStyle name="20% - 강조색5" xfId="5" builtinId="46" customBuiltin="1"/>
    <cellStyle name="20% - 강조색5 2" xfId="124" xr:uid="{00000000-0005-0000-0000-00000F000000}"/>
    <cellStyle name="20% - 강조색5 3" xfId="284" xr:uid="{00000000-0005-0000-0000-000010000000}"/>
    <cellStyle name="20% - 강조색6" xfId="6" builtinId="50" customBuiltin="1"/>
    <cellStyle name="20% - 강조색6 2" xfId="126" xr:uid="{00000000-0005-0000-0000-000012000000}"/>
    <cellStyle name="20% - 강조색6 3" xfId="282" xr:uid="{00000000-0005-0000-0000-000013000000}"/>
    <cellStyle name="40% - 강조색1" xfId="7" builtinId="31" customBuiltin="1"/>
    <cellStyle name="40% - 강조색1 2" xfId="128" xr:uid="{00000000-0005-0000-0000-000015000000}"/>
    <cellStyle name="40% - 강조색1 3" xfId="281" xr:uid="{00000000-0005-0000-0000-000016000000}"/>
    <cellStyle name="40% - 강조색2" xfId="8" builtinId="35" customBuiltin="1"/>
    <cellStyle name="40% - 강조색2 2" xfId="130" xr:uid="{00000000-0005-0000-0000-000018000000}"/>
    <cellStyle name="40% - 강조색2 3" xfId="279" xr:uid="{00000000-0005-0000-0000-000019000000}"/>
    <cellStyle name="40% - 강조색3" xfId="9" builtinId="39" customBuiltin="1"/>
    <cellStyle name="40% - 강조색3 2" xfId="132" xr:uid="{00000000-0005-0000-0000-00001B000000}"/>
    <cellStyle name="40% - 강조색3 3" xfId="277" xr:uid="{00000000-0005-0000-0000-00001C000000}"/>
    <cellStyle name="40% - 강조색4" xfId="10" builtinId="43" customBuiltin="1"/>
    <cellStyle name="40% - 강조색4 2" xfId="134" xr:uid="{00000000-0005-0000-0000-00001E000000}"/>
    <cellStyle name="40% - 강조색4 3" xfId="274" xr:uid="{00000000-0005-0000-0000-00001F000000}"/>
    <cellStyle name="40% - 강조색5" xfId="11" builtinId="47" customBuiltin="1"/>
    <cellStyle name="40% - 강조색5 2" xfId="136" xr:uid="{00000000-0005-0000-0000-000021000000}"/>
    <cellStyle name="40% - 강조색5 3" xfId="272" xr:uid="{00000000-0005-0000-0000-000022000000}"/>
    <cellStyle name="40% - 강조색6" xfId="12" builtinId="51" customBuiltin="1"/>
    <cellStyle name="40% - 강조색6 2" xfId="137" xr:uid="{00000000-0005-0000-0000-000024000000}"/>
    <cellStyle name="40% - 강조색6 3" xfId="270" xr:uid="{00000000-0005-0000-0000-000025000000}"/>
    <cellStyle name="60% - 강조색1" xfId="13" builtinId="32" customBuiltin="1"/>
    <cellStyle name="60% - 강조색1 2" xfId="138" xr:uid="{00000000-0005-0000-0000-000027000000}"/>
    <cellStyle name="60% - 강조색1 3" xfId="268" xr:uid="{00000000-0005-0000-0000-000028000000}"/>
    <cellStyle name="60% - 강조색2" xfId="14" builtinId="36" customBuiltin="1"/>
    <cellStyle name="60% - 강조색2 2" xfId="139" xr:uid="{00000000-0005-0000-0000-00002A000000}"/>
    <cellStyle name="60% - 강조색2 3" xfId="267" xr:uid="{00000000-0005-0000-0000-00002B000000}"/>
    <cellStyle name="60% - 강조색3" xfId="15" builtinId="40" customBuiltin="1"/>
    <cellStyle name="60% - 강조색3 2" xfId="141" xr:uid="{00000000-0005-0000-0000-00002D000000}"/>
    <cellStyle name="60% - 강조색3 3" xfId="265" xr:uid="{00000000-0005-0000-0000-00002E000000}"/>
    <cellStyle name="60% - 강조색4" xfId="16" builtinId="44" customBuiltin="1"/>
    <cellStyle name="60% - 강조색4 2" xfId="143" xr:uid="{00000000-0005-0000-0000-000030000000}"/>
    <cellStyle name="60% - 강조색4 3" xfId="264" xr:uid="{00000000-0005-0000-0000-000031000000}"/>
    <cellStyle name="60% - 강조색5" xfId="17" builtinId="48" customBuiltin="1"/>
    <cellStyle name="60% - 강조색5 2" xfId="145" xr:uid="{00000000-0005-0000-0000-000033000000}"/>
    <cellStyle name="60% - 강조색5 3" xfId="262" xr:uid="{00000000-0005-0000-0000-000034000000}"/>
    <cellStyle name="60% - 강조색6" xfId="18" builtinId="52" customBuiltin="1"/>
    <cellStyle name="60% - 강조색6 2" xfId="146" xr:uid="{00000000-0005-0000-0000-000036000000}"/>
    <cellStyle name="60% - 강조색6 3" xfId="260" xr:uid="{00000000-0005-0000-0000-000037000000}"/>
    <cellStyle name="A¨­￠￢￠O [0]_INQUIRY ￠?￥i¨u¡AAⓒ￢Aⓒª " xfId="19" xr:uid="{00000000-0005-0000-0000-000038000000}"/>
    <cellStyle name="A¨­￠￢￠O_INQUIRY ￠?￥i¨u¡AAⓒ￢Aⓒª " xfId="20" xr:uid="{00000000-0005-0000-0000-000039000000}"/>
    <cellStyle name="ÅëÈ­ [0]_¼ÕÀÍ¿¹»ê" xfId="147" xr:uid="{00000000-0005-0000-0000-00003A000000}"/>
    <cellStyle name="AeE­ [0]_¼OAI¿¹≫e" xfId="148" xr:uid="{00000000-0005-0000-0000-00003B000000}"/>
    <cellStyle name="ÅëÈ­ [0]_ÀÎ°Çºñ,¿ÜÁÖºñ" xfId="149" xr:uid="{00000000-0005-0000-0000-00003C000000}"/>
    <cellStyle name="AeE­ [0]_AI°Cºn,μμ±Þºn" xfId="150" xr:uid="{00000000-0005-0000-0000-00003D000000}"/>
    <cellStyle name="ÅëÈ­ [0]_laroux" xfId="151" xr:uid="{00000000-0005-0000-0000-00003E000000}"/>
    <cellStyle name="AeE­ [0]_laroux_1" xfId="152" xr:uid="{00000000-0005-0000-0000-00003F000000}"/>
    <cellStyle name="ÅëÈ­ [0]_laroux_1" xfId="153" xr:uid="{00000000-0005-0000-0000-000040000000}"/>
    <cellStyle name="AeE­ [0]_laroux_2" xfId="154" xr:uid="{00000000-0005-0000-0000-000041000000}"/>
    <cellStyle name="ÅëÈ­ [0]_laroux_2" xfId="155" xr:uid="{00000000-0005-0000-0000-000042000000}"/>
    <cellStyle name="AeE­ [0]_laroux_2_41-06농림16" xfId="156" xr:uid="{00000000-0005-0000-0000-000043000000}"/>
    <cellStyle name="ÅëÈ­ [0]_laroux_2_41-06농림16" xfId="157" xr:uid="{00000000-0005-0000-0000-000044000000}"/>
    <cellStyle name="AeE­ [0]_laroux_2_41-06농림41" xfId="158" xr:uid="{00000000-0005-0000-0000-000045000000}"/>
    <cellStyle name="ÅëÈ­ [0]_laroux_2_41-06농림41" xfId="159" xr:uid="{00000000-0005-0000-0000-000046000000}"/>
    <cellStyle name="AeE­ [0]_Sheet1" xfId="160" xr:uid="{00000000-0005-0000-0000-000047000000}"/>
    <cellStyle name="ÅëÈ­ [0]_Sheet1" xfId="161" xr:uid="{00000000-0005-0000-0000-000048000000}"/>
    <cellStyle name="ÅëÈ­_¼ÕÀÍ¿¹»ê" xfId="162" xr:uid="{00000000-0005-0000-0000-000049000000}"/>
    <cellStyle name="AeE­_¼OAI¿¹≫e" xfId="163" xr:uid="{00000000-0005-0000-0000-00004A000000}"/>
    <cellStyle name="ÅëÈ­_ÀÎ°Çºñ,¿ÜÁÖºñ" xfId="164" xr:uid="{00000000-0005-0000-0000-00004B000000}"/>
    <cellStyle name="AeE­_AI°Cºn,μμ±Þºn" xfId="165" xr:uid="{00000000-0005-0000-0000-00004C000000}"/>
    <cellStyle name="ÅëÈ­_laroux" xfId="166" xr:uid="{00000000-0005-0000-0000-00004D000000}"/>
    <cellStyle name="AeE­_laroux_1" xfId="167" xr:uid="{00000000-0005-0000-0000-00004E000000}"/>
    <cellStyle name="ÅëÈ­_laroux_1" xfId="168" xr:uid="{00000000-0005-0000-0000-00004F000000}"/>
    <cellStyle name="AeE­_laroux_2" xfId="169" xr:uid="{00000000-0005-0000-0000-000050000000}"/>
    <cellStyle name="ÅëÈ­_laroux_2" xfId="170" xr:uid="{00000000-0005-0000-0000-000051000000}"/>
    <cellStyle name="AeE­_laroux_2_41-06농림16" xfId="171" xr:uid="{00000000-0005-0000-0000-000052000000}"/>
    <cellStyle name="ÅëÈ­_laroux_2_41-06농림16" xfId="172" xr:uid="{00000000-0005-0000-0000-000053000000}"/>
    <cellStyle name="AeE­_laroux_2_41-06농림41" xfId="173" xr:uid="{00000000-0005-0000-0000-000054000000}"/>
    <cellStyle name="ÅëÈ­_laroux_2_41-06농림41" xfId="174" xr:uid="{00000000-0005-0000-0000-000055000000}"/>
    <cellStyle name="AeE­_Sheet1" xfId="175" xr:uid="{00000000-0005-0000-0000-000056000000}"/>
    <cellStyle name="ÅëÈ­_Sheet1" xfId="176" xr:uid="{00000000-0005-0000-0000-000057000000}"/>
    <cellStyle name="AeE­_Sheet1_41-06농림16" xfId="177" xr:uid="{00000000-0005-0000-0000-000058000000}"/>
    <cellStyle name="ÅëÈ­_Sheet1_41-06농림16" xfId="178" xr:uid="{00000000-0005-0000-0000-000059000000}"/>
    <cellStyle name="AeE­_Sheet1_41-06농림41" xfId="179" xr:uid="{00000000-0005-0000-0000-00005A000000}"/>
    <cellStyle name="ÅëÈ­_Sheet1_41-06농림41" xfId="180" xr:uid="{00000000-0005-0000-0000-00005B000000}"/>
    <cellStyle name="AeE¡ⓒ [0]_INQUIRY ￠?￥i¨u¡AAⓒ￢Aⓒª " xfId="21" xr:uid="{00000000-0005-0000-0000-00005C000000}"/>
    <cellStyle name="AeE¡ⓒ_INQUIRY ￠?￥i¨u¡AAⓒ￢Aⓒª " xfId="22" xr:uid="{00000000-0005-0000-0000-00005D000000}"/>
    <cellStyle name="ÄÞ¸¶ [0]_¼ÕÀÍ¿¹»ê" xfId="182" xr:uid="{00000000-0005-0000-0000-00005E000000}"/>
    <cellStyle name="AÞ¸¶ [0]_¼OAI¿¹≫e" xfId="183" xr:uid="{00000000-0005-0000-0000-00005F000000}"/>
    <cellStyle name="ÄÞ¸¶ [0]_ÀÎ°Çºñ,¿ÜÁÖºñ" xfId="184" xr:uid="{00000000-0005-0000-0000-000060000000}"/>
    <cellStyle name="AÞ¸¶ [0]_AI°Cºn,μμ±Þºn" xfId="185" xr:uid="{00000000-0005-0000-0000-000061000000}"/>
    <cellStyle name="ÄÞ¸¶ [0]_laroux" xfId="186" xr:uid="{00000000-0005-0000-0000-000062000000}"/>
    <cellStyle name="AÞ¸¶ [0]_laroux_1" xfId="187" xr:uid="{00000000-0005-0000-0000-000063000000}"/>
    <cellStyle name="ÄÞ¸¶ [0]_laroux_1" xfId="188" xr:uid="{00000000-0005-0000-0000-000064000000}"/>
    <cellStyle name="AÞ¸¶ [0]_Sheet1" xfId="189" xr:uid="{00000000-0005-0000-0000-000065000000}"/>
    <cellStyle name="ÄÞ¸¶ [0]_Sheet1" xfId="190" xr:uid="{00000000-0005-0000-0000-000066000000}"/>
    <cellStyle name="ÄÞ¸¶_¼ÕÀÍ¿¹»ê" xfId="191" xr:uid="{00000000-0005-0000-0000-000067000000}"/>
    <cellStyle name="AÞ¸¶_¼OAI¿¹≫e" xfId="192" xr:uid="{00000000-0005-0000-0000-000068000000}"/>
    <cellStyle name="ÄÞ¸¶_ÀÎ°Çºñ,¿ÜÁÖºñ" xfId="193" xr:uid="{00000000-0005-0000-0000-000069000000}"/>
    <cellStyle name="AÞ¸¶_AI°Cºn,μμ±Þºn" xfId="194" xr:uid="{00000000-0005-0000-0000-00006A000000}"/>
    <cellStyle name="ÄÞ¸¶_laroux" xfId="195" xr:uid="{00000000-0005-0000-0000-00006B000000}"/>
    <cellStyle name="AÞ¸¶_laroux_1" xfId="196" xr:uid="{00000000-0005-0000-0000-00006C000000}"/>
    <cellStyle name="ÄÞ¸¶_laroux_1" xfId="197" xr:uid="{00000000-0005-0000-0000-00006D000000}"/>
    <cellStyle name="AÞ¸¶_Sheet1" xfId="198" xr:uid="{00000000-0005-0000-0000-00006E000000}"/>
    <cellStyle name="ÄÞ¸¶_Sheet1" xfId="199" xr:uid="{00000000-0005-0000-0000-00006F000000}"/>
    <cellStyle name="AÞ¸¶_Sheet1_41-06농림16" xfId="200" xr:uid="{00000000-0005-0000-0000-000070000000}"/>
    <cellStyle name="ÄÞ¸¶_Sheet1_41-06농림16" xfId="201" xr:uid="{00000000-0005-0000-0000-000071000000}"/>
    <cellStyle name="AÞ¸¶_Sheet1_41-06농림41" xfId="202" xr:uid="{00000000-0005-0000-0000-000072000000}"/>
    <cellStyle name="ÄÞ¸¶_Sheet1_41-06농림41" xfId="203" xr:uid="{00000000-0005-0000-0000-000073000000}"/>
    <cellStyle name="C¡IA¨ª_¡ic¨u¡A¨￢I¨￢¡Æ AN¡Æe " xfId="23" xr:uid="{00000000-0005-0000-0000-000074000000}"/>
    <cellStyle name="C￥AØ_¿μ¾÷CoE² " xfId="24" xr:uid="{00000000-0005-0000-0000-000075000000}"/>
    <cellStyle name="Ç¥ÁØ_¼ÕÀÍ¿¹»ê" xfId="205" xr:uid="{00000000-0005-0000-0000-000076000000}"/>
    <cellStyle name="C￥AØ_¼OAI¿¹≫e" xfId="206" xr:uid="{00000000-0005-0000-0000-000077000000}"/>
    <cellStyle name="Ç¥ÁØ_ÀÎ°Çºñ,¿ÜÁÖºñ" xfId="207" xr:uid="{00000000-0005-0000-0000-000078000000}"/>
    <cellStyle name="C￥AØ_AI°Cºn,μμ±Þºn" xfId="208" xr:uid="{00000000-0005-0000-0000-000079000000}"/>
    <cellStyle name="Ç¥ÁØ_laroux" xfId="209" xr:uid="{00000000-0005-0000-0000-00007A000000}"/>
    <cellStyle name="C￥AØ_laroux_1" xfId="210" xr:uid="{00000000-0005-0000-0000-00007B000000}"/>
    <cellStyle name="Ç¥ÁØ_laroux_1" xfId="211" xr:uid="{00000000-0005-0000-0000-00007C000000}"/>
    <cellStyle name="C￥AØ_laroux_1_Sheet1" xfId="212" xr:uid="{00000000-0005-0000-0000-00007D000000}"/>
    <cellStyle name="Ç¥ÁØ_laroux_1_Sheet1" xfId="213" xr:uid="{00000000-0005-0000-0000-00007E000000}"/>
    <cellStyle name="C￥AØ_laroux_2" xfId="214" xr:uid="{00000000-0005-0000-0000-00007F000000}"/>
    <cellStyle name="Ç¥ÁØ_laroux_2" xfId="215" xr:uid="{00000000-0005-0000-0000-000080000000}"/>
    <cellStyle name="C￥AØ_laroux_2_Sheet1" xfId="216" xr:uid="{00000000-0005-0000-0000-000081000000}"/>
    <cellStyle name="Ç¥ÁØ_laroux_2_Sheet1" xfId="217" xr:uid="{00000000-0005-0000-0000-000082000000}"/>
    <cellStyle name="C￥AØ_laroux_3" xfId="218" xr:uid="{00000000-0005-0000-0000-000083000000}"/>
    <cellStyle name="Ç¥ÁØ_laroux_3" xfId="219" xr:uid="{00000000-0005-0000-0000-000084000000}"/>
    <cellStyle name="C￥AØ_laroux_4" xfId="220" xr:uid="{00000000-0005-0000-0000-000085000000}"/>
    <cellStyle name="Ç¥ÁØ_laroux_4" xfId="221" xr:uid="{00000000-0005-0000-0000-000086000000}"/>
    <cellStyle name="C￥AØ_laroux_Sheet1" xfId="222" xr:uid="{00000000-0005-0000-0000-000087000000}"/>
    <cellStyle name="Ç¥ÁØ_laroux_Sheet1" xfId="223" xr:uid="{00000000-0005-0000-0000-000088000000}"/>
    <cellStyle name="C￥AØ_Sheet1" xfId="224" xr:uid="{00000000-0005-0000-0000-000089000000}"/>
    <cellStyle name="Ç¥ÁØ_Sheet1" xfId="225" xr:uid="{00000000-0005-0000-0000-00008A000000}"/>
    <cellStyle name="category" xfId="25" xr:uid="{00000000-0005-0000-0000-00008B000000}"/>
    <cellStyle name="Comma [0]_ SG&amp;A Bridge " xfId="26" xr:uid="{00000000-0005-0000-0000-00008C000000}"/>
    <cellStyle name="Comma_ SG&amp;A Bridge " xfId="27" xr:uid="{00000000-0005-0000-0000-00008D000000}"/>
    <cellStyle name="Comma0" xfId="28" xr:uid="{00000000-0005-0000-0000-00008E000000}"/>
    <cellStyle name="Curren?_x0012_퐀_x0017_?" xfId="29" xr:uid="{00000000-0005-0000-0000-00008F000000}"/>
    <cellStyle name="Currency [0]_ SG&amp;A Bridge " xfId="30" xr:uid="{00000000-0005-0000-0000-000090000000}"/>
    <cellStyle name="Currency_ SG&amp;A Bridge " xfId="31" xr:uid="{00000000-0005-0000-0000-000091000000}"/>
    <cellStyle name="Currency0" xfId="32" xr:uid="{00000000-0005-0000-0000-000092000000}"/>
    <cellStyle name="Date" xfId="33" xr:uid="{00000000-0005-0000-0000-000093000000}"/>
    <cellStyle name="Euro" xfId="34" xr:uid="{00000000-0005-0000-0000-000094000000}"/>
    <cellStyle name="Fixed" xfId="35" xr:uid="{00000000-0005-0000-0000-000095000000}"/>
    <cellStyle name="Grey" xfId="36" xr:uid="{00000000-0005-0000-0000-000096000000}"/>
    <cellStyle name="HEADER" xfId="37" xr:uid="{00000000-0005-0000-0000-000097000000}"/>
    <cellStyle name="Header1" xfId="38" xr:uid="{00000000-0005-0000-0000-000098000000}"/>
    <cellStyle name="Header2" xfId="39" xr:uid="{00000000-0005-0000-0000-000099000000}"/>
    <cellStyle name="Heading 1" xfId="40" xr:uid="{00000000-0005-0000-0000-00009A000000}"/>
    <cellStyle name="Heading 2" xfId="41" xr:uid="{00000000-0005-0000-0000-00009B000000}"/>
    <cellStyle name="HEADING1" xfId="232" xr:uid="{00000000-0005-0000-0000-00009C000000}"/>
    <cellStyle name="HEADING2" xfId="233" xr:uid="{00000000-0005-0000-0000-00009D000000}"/>
    <cellStyle name="Input [yellow]" xfId="42" xr:uid="{00000000-0005-0000-0000-00009E000000}"/>
    <cellStyle name="Model" xfId="43" xr:uid="{00000000-0005-0000-0000-00009F000000}"/>
    <cellStyle name="Model 2" xfId="108" xr:uid="{00000000-0005-0000-0000-0000A0000000}"/>
    <cellStyle name="Model 3" xfId="107" xr:uid="{00000000-0005-0000-0000-0000A1000000}"/>
    <cellStyle name="Normal - Style1" xfId="44" xr:uid="{00000000-0005-0000-0000-0000A2000000}"/>
    <cellStyle name="Normal_ SG&amp;A Bridge " xfId="45" xr:uid="{00000000-0005-0000-0000-0000A3000000}"/>
    <cellStyle name="Percent [2]" xfId="46" xr:uid="{00000000-0005-0000-0000-0000A4000000}"/>
    <cellStyle name="subhead" xfId="47" xr:uid="{00000000-0005-0000-0000-0000A5000000}"/>
    <cellStyle name="Total" xfId="48" xr:uid="{00000000-0005-0000-0000-0000A6000000}"/>
    <cellStyle name="UM" xfId="49" xr:uid="{00000000-0005-0000-0000-0000A7000000}"/>
    <cellStyle name="강조색1" xfId="50" builtinId="29" customBuiltin="1"/>
    <cellStyle name="강조색1 2" xfId="239" xr:uid="{00000000-0005-0000-0000-0000A9000000}"/>
    <cellStyle name="강조색1 3" xfId="238" xr:uid="{00000000-0005-0000-0000-0000AA000000}"/>
    <cellStyle name="강조색2" xfId="51" builtinId="33" customBuiltin="1"/>
    <cellStyle name="강조색2 2" xfId="240" xr:uid="{00000000-0005-0000-0000-0000AC000000}"/>
    <cellStyle name="강조색2 3" xfId="237" xr:uid="{00000000-0005-0000-0000-0000AD000000}"/>
    <cellStyle name="강조색3" xfId="52" builtinId="37" customBuiltin="1"/>
    <cellStyle name="강조색3 2" xfId="241" xr:uid="{00000000-0005-0000-0000-0000AF000000}"/>
    <cellStyle name="강조색3 3" xfId="236" xr:uid="{00000000-0005-0000-0000-0000B0000000}"/>
    <cellStyle name="강조색4" xfId="53" builtinId="41" customBuiltin="1"/>
    <cellStyle name="강조색4 2" xfId="242" xr:uid="{00000000-0005-0000-0000-0000B2000000}"/>
    <cellStyle name="강조색4 3" xfId="235" xr:uid="{00000000-0005-0000-0000-0000B3000000}"/>
    <cellStyle name="강조색5" xfId="54" builtinId="45" customBuiltin="1"/>
    <cellStyle name="강조색5 2" xfId="243" xr:uid="{00000000-0005-0000-0000-0000B5000000}"/>
    <cellStyle name="강조색5 3" xfId="234" xr:uid="{00000000-0005-0000-0000-0000B6000000}"/>
    <cellStyle name="강조색6" xfId="55" builtinId="49" customBuiltin="1"/>
    <cellStyle name="강조색6 2" xfId="244" xr:uid="{00000000-0005-0000-0000-0000B8000000}"/>
    <cellStyle name="강조색6 3" xfId="231" xr:uid="{00000000-0005-0000-0000-0000B9000000}"/>
    <cellStyle name="경고문" xfId="56" builtinId="11" customBuiltin="1"/>
    <cellStyle name="경고문 2" xfId="245" xr:uid="{00000000-0005-0000-0000-0000BB000000}"/>
    <cellStyle name="경고문 3" xfId="230" xr:uid="{00000000-0005-0000-0000-0000BC000000}"/>
    <cellStyle name="계산" xfId="57" builtinId="22" customBuiltin="1"/>
    <cellStyle name="계산 2" xfId="246" xr:uid="{00000000-0005-0000-0000-0000BE000000}"/>
    <cellStyle name="계산 3" xfId="229" xr:uid="{00000000-0005-0000-0000-0000BF000000}"/>
    <cellStyle name="고정소숫점" xfId="58" xr:uid="{00000000-0005-0000-0000-0000C0000000}"/>
    <cellStyle name="고정출력1" xfId="59" xr:uid="{00000000-0005-0000-0000-0000C1000000}"/>
    <cellStyle name="고정출력2" xfId="60" xr:uid="{00000000-0005-0000-0000-0000C2000000}"/>
    <cellStyle name="나쁨" xfId="61" builtinId="27" customBuiltin="1"/>
    <cellStyle name="나쁨 2" xfId="247" xr:uid="{00000000-0005-0000-0000-0000C4000000}"/>
    <cellStyle name="나쁨 3" xfId="228" xr:uid="{00000000-0005-0000-0000-0000C5000000}"/>
    <cellStyle name="날짜" xfId="62" xr:uid="{00000000-0005-0000-0000-0000C6000000}"/>
    <cellStyle name="달러" xfId="63" xr:uid="{00000000-0005-0000-0000-0000C7000000}"/>
    <cellStyle name="똿뗦먛귟 [0.00]_PRODUCT DETAIL Q1" xfId="64" xr:uid="{00000000-0005-0000-0000-0000C8000000}"/>
    <cellStyle name="똿뗦먛귟_PRODUCT DETAIL Q1" xfId="65" xr:uid="{00000000-0005-0000-0000-0000C9000000}"/>
    <cellStyle name="메모" xfId="66" builtinId="10" customBuiltin="1"/>
    <cellStyle name="메모 2" xfId="248" xr:uid="{00000000-0005-0000-0000-0000CB000000}"/>
    <cellStyle name="믅됞 [0.00]_PRODUCT DETAIL Q1" xfId="67" xr:uid="{00000000-0005-0000-0000-0000CC000000}"/>
    <cellStyle name="믅됞_PRODUCT DETAIL Q1" xfId="68" xr:uid="{00000000-0005-0000-0000-0000CD000000}"/>
    <cellStyle name="바탕글" xfId="249" xr:uid="{00000000-0005-0000-0000-0000CE000000}"/>
    <cellStyle name="백분율" xfId="69" builtinId="5"/>
    <cellStyle name="백분율 2" xfId="70" xr:uid="{00000000-0005-0000-0000-0000D0000000}"/>
    <cellStyle name="백분율 3" xfId="297" xr:uid="{00000000-0005-0000-0000-0000D1000000}"/>
    <cellStyle name="보통" xfId="71" builtinId="28" customBuiltin="1"/>
    <cellStyle name="보통 2" xfId="250" xr:uid="{00000000-0005-0000-0000-0000D3000000}"/>
    <cellStyle name="보통 3" xfId="227" xr:uid="{00000000-0005-0000-0000-0000D4000000}"/>
    <cellStyle name="뷭?_?긚??_1" xfId="72" xr:uid="{00000000-0005-0000-0000-0000D5000000}"/>
    <cellStyle name="설명 텍스트" xfId="73" builtinId="53" customBuiltin="1"/>
    <cellStyle name="설명 텍스트 2" xfId="251" xr:uid="{00000000-0005-0000-0000-0000D7000000}"/>
    <cellStyle name="설명 텍스트 3" xfId="226" xr:uid="{00000000-0005-0000-0000-0000D8000000}"/>
    <cellStyle name="셀 확인" xfId="74" builtinId="23" customBuiltin="1"/>
    <cellStyle name="셀 확인 2" xfId="252" xr:uid="{00000000-0005-0000-0000-0000DA000000}"/>
    <cellStyle name="셀 확인 3" xfId="204" xr:uid="{00000000-0005-0000-0000-0000DB000000}"/>
    <cellStyle name="숫자(R)" xfId="75" xr:uid="{00000000-0005-0000-0000-0000DC000000}"/>
    <cellStyle name="쉼표 [0]" xfId="76" builtinId="6"/>
    <cellStyle name="쉼표 [0] 2" xfId="254" xr:uid="{00000000-0005-0000-0000-0000DE000000}"/>
    <cellStyle name="쉼표 [0] 2 2" xfId="181" xr:uid="{00000000-0005-0000-0000-0000DF000000}"/>
    <cellStyle name="쉼표 [0] 2 3" xfId="292" xr:uid="{00000000-0005-0000-0000-0000E0000000}"/>
    <cellStyle name="쉼표 [0] 3" xfId="255" xr:uid="{00000000-0005-0000-0000-0000E1000000}"/>
    <cellStyle name="쉼표 [0] 3 2" xfId="256" xr:uid="{00000000-0005-0000-0000-0000E2000000}"/>
    <cellStyle name="쉼표 [0] 4" xfId="257" xr:uid="{00000000-0005-0000-0000-0000E3000000}"/>
    <cellStyle name="쉼표 [0] 5" xfId="258" xr:uid="{00000000-0005-0000-0000-0000E4000000}"/>
    <cellStyle name="쉼표 [0] 6" xfId="253" xr:uid="{00000000-0005-0000-0000-0000E5000000}"/>
    <cellStyle name="쉼표 [0]_13 환경" xfId="77" xr:uid="{00000000-0005-0000-0000-0000E6000000}"/>
    <cellStyle name="쉼표 [0]_13 환경 2" xfId="78" xr:uid="{00000000-0005-0000-0000-0000E7000000}"/>
    <cellStyle name="스타일 1" xfId="79" xr:uid="{00000000-0005-0000-0000-0000E8000000}"/>
    <cellStyle name="연결된 셀" xfId="80" builtinId="24" customBuiltin="1"/>
    <cellStyle name="연결된 셀 2" xfId="259" xr:uid="{00000000-0005-0000-0000-0000EA000000}"/>
    <cellStyle name="연결된 셀 3" xfId="144" xr:uid="{00000000-0005-0000-0000-0000EB000000}"/>
    <cellStyle name="요약" xfId="81" builtinId="25" customBuiltin="1"/>
    <cellStyle name="요약 2" xfId="261" xr:uid="{00000000-0005-0000-0000-0000ED000000}"/>
    <cellStyle name="요약 3" xfId="142" xr:uid="{00000000-0005-0000-0000-0000EE000000}"/>
    <cellStyle name="입력" xfId="82" builtinId="20" customBuiltin="1"/>
    <cellStyle name="입력 2" xfId="263" xr:uid="{00000000-0005-0000-0000-0000F0000000}"/>
    <cellStyle name="입력 3" xfId="140" xr:uid="{00000000-0005-0000-0000-0000F1000000}"/>
    <cellStyle name="자리수" xfId="83" xr:uid="{00000000-0005-0000-0000-0000F2000000}"/>
    <cellStyle name="자리수0" xfId="84" xr:uid="{00000000-0005-0000-0000-0000F3000000}"/>
    <cellStyle name="작은제목" xfId="266" xr:uid="{00000000-0005-0000-0000-0000F4000000}"/>
    <cellStyle name="제목" xfId="85" builtinId="15" customBuiltin="1"/>
    <cellStyle name="제목 1" xfId="86" builtinId="16" customBuiltin="1"/>
    <cellStyle name="제목 1 2" xfId="269" xr:uid="{00000000-0005-0000-0000-0000F7000000}"/>
    <cellStyle name="제목 1 3" xfId="135" xr:uid="{00000000-0005-0000-0000-0000F8000000}"/>
    <cellStyle name="제목 2" xfId="87" builtinId="17" customBuiltin="1"/>
    <cellStyle name="제목 2 2" xfId="271" xr:uid="{00000000-0005-0000-0000-0000FA000000}"/>
    <cellStyle name="제목 2 3" xfId="133" xr:uid="{00000000-0005-0000-0000-0000FB000000}"/>
    <cellStyle name="제목 3" xfId="88" builtinId="18" customBuiltin="1"/>
    <cellStyle name="제목 3 2" xfId="273" xr:uid="{00000000-0005-0000-0000-0000FD000000}"/>
    <cellStyle name="제목 3 3" xfId="131" xr:uid="{00000000-0005-0000-0000-0000FE000000}"/>
    <cellStyle name="제목 4" xfId="89" builtinId="19" customBuiltin="1"/>
    <cellStyle name="제목 4 2" xfId="275" xr:uid="{00000000-0005-0000-0000-000000010000}"/>
    <cellStyle name="제목 4 3" xfId="129" xr:uid="{00000000-0005-0000-0000-000001010000}"/>
    <cellStyle name="제목 5" xfId="276" xr:uid="{00000000-0005-0000-0000-000002010000}"/>
    <cellStyle name="좋음" xfId="90" builtinId="26" customBuiltin="1"/>
    <cellStyle name="좋음 2" xfId="278" xr:uid="{00000000-0005-0000-0000-000004010000}"/>
    <cellStyle name="좋음 3" xfId="127" xr:uid="{00000000-0005-0000-0000-000005010000}"/>
    <cellStyle name="출력" xfId="91" builtinId="21" customBuiltin="1"/>
    <cellStyle name="출력 2" xfId="280" xr:uid="{00000000-0005-0000-0000-000007010000}"/>
    <cellStyle name="출력 3" xfId="125" xr:uid="{00000000-0005-0000-0000-000008010000}"/>
    <cellStyle name="콤마 [0]" xfId="92" xr:uid="{00000000-0005-0000-0000-000009010000}"/>
    <cellStyle name="콤마 [0] 2" xfId="109" xr:uid="{00000000-0005-0000-0000-00000A010000}"/>
    <cellStyle name="콤마 [0] 2 2" xfId="111" xr:uid="{00000000-0005-0000-0000-00000B010000}"/>
    <cellStyle name="콤마 [0] 2 2 2" xfId="115" xr:uid="{00000000-0005-0000-0000-00000C010000}"/>
    <cellStyle name="콤마 [0] 2 3" xfId="113" xr:uid="{00000000-0005-0000-0000-00000D010000}"/>
    <cellStyle name="콤마 [0] 3" xfId="110" xr:uid="{00000000-0005-0000-0000-00000E010000}"/>
    <cellStyle name="콤마 [0] 3 2" xfId="114" xr:uid="{00000000-0005-0000-0000-00000F010000}"/>
    <cellStyle name="콤마 [0] 4" xfId="112" xr:uid="{00000000-0005-0000-0000-000010010000}"/>
    <cellStyle name="콤마 [0]_16.추곡수매실적" xfId="122" xr:uid="{00000000-0005-0000-0000-000011010000}"/>
    <cellStyle name="콤마 [0]_2.주민등록인구" xfId="93" xr:uid="{00000000-0005-0000-0000-000012010000}"/>
    <cellStyle name="콤마 [0]_2.주민등록인구 2" xfId="94" xr:uid="{00000000-0005-0000-0000-000013010000}"/>
    <cellStyle name="콤마 [0]_해안선및도서" xfId="95" xr:uid="{00000000-0005-0000-0000-000014010000}"/>
    <cellStyle name="콤마 [0]_해안선및도서 2" xfId="96" xr:uid="{00000000-0005-0000-0000-000015010000}"/>
    <cellStyle name="콤마_ 견적기준 FLOW " xfId="97" xr:uid="{00000000-0005-0000-0000-000016010000}"/>
    <cellStyle name="큰제목" xfId="283" xr:uid="{00000000-0005-0000-0000-000017010000}"/>
    <cellStyle name="퍼센트" xfId="98" xr:uid="{00000000-0005-0000-0000-000018010000}"/>
    <cellStyle name="표준" xfId="0" builtinId="0"/>
    <cellStyle name="표준 2" xfId="285" xr:uid="{00000000-0005-0000-0000-00001A010000}"/>
    <cellStyle name="표준 3" xfId="286" xr:uid="{00000000-0005-0000-0000-00001B010000}"/>
    <cellStyle name="표준 3 2" xfId="294" xr:uid="{00000000-0005-0000-0000-00001C010000}"/>
    <cellStyle name="표준 4" xfId="287" xr:uid="{00000000-0005-0000-0000-00001D010000}"/>
    <cellStyle name="표준 4 2" xfId="295" xr:uid="{00000000-0005-0000-0000-00001E010000}"/>
    <cellStyle name="표준 5" xfId="288" xr:uid="{00000000-0005-0000-0000-00001F010000}"/>
    <cellStyle name="표준 5 2" xfId="298" xr:uid="{00000000-0005-0000-0000-000020010000}"/>
    <cellStyle name="표준 5 2 2" xfId="300" xr:uid="{00000000-0005-0000-0000-000021010000}"/>
    <cellStyle name="표준 5 2 2 2" xfId="304" xr:uid="{00000000-0005-0000-0000-000022010000}"/>
    <cellStyle name="표준 5 2 3" xfId="302" xr:uid="{00000000-0005-0000-0000-000023010000}"/>
    <cellStyle name="표준 5 3" xfId="299" xr:uid="{00000000-0005-0000-0000-000024010000}"/>
    <cellStyle name="표준 5 3 2" xfId="303" xr:uid="{00000000-0005-0000-0000-000025010000}"/>
    <cellStyle name="표준 5 4" xfId="301" xr:uid="{00000000-0005-0000-0000-000026010000}"/>
    <cellStyle name="표준 5 5" xfId="296" xr:uid="{00000000-0005-0000-0000-000027010000}"/>
    <cellStyle name="표준 6" xfId="293" xr:uid="{00000000-0005-0000-0000-000028010000}"/>
    <cellStyle name="표준_+-13.환경" xfId="99" xr:uid="{00000000-0005-0000-0000-000029010000}"/>
    <cellStyle name="표준_013_환경(5부분만)" xfId="100" xr:uid="{00000000-0005-0000-0000-00002A010000}"/>
    <cellStyle name="표준_-11.운수관광" xfId="101" xr:uid="{00000000-0005-0000-0000-00002B010000}"/>
    <cellStyle name="표준_13 환경" xfId="102" xr:uid="{00000000-0005-0000-0000-00002C010000}"/>
    <cellStyle name="표준_kc-elec system check list" xfId="103" xr:uid="{00000000-0005-0000-0000-00002D010000}"/>
    <cellStyle name="합산" xfId="104" xr:uid="{00000000-0005-0000-0000-00002E010000}"/>
    <cellStyle name="화폐기호" xfId="105" xr:uid="{00000000-0005-0000-0000-00002F010000}"/>
    <cellStyle name="화폐기호0" xfId="106" xr:uid="{00000000-0005-0000-0000-000030010000}"/>
  </cellStyles>
  <dxfs count="64"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19051</xdr:rowOff>
    </xdr:from>
    <xdr:to>
      <xdr:col>8</xdr:col>
      <xdr:colOff>600075</xdr:colOff>
      <xdr:row>9</xdr:row>
      <xdr:rowOff>238126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71450" y="742951"/>
          <a:ext cx="59150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marL="0" marR="0" lvl="0" indent="0" algn="ctr" defTabSz="914400" rtl="0" eaLnBrk="1" fontAlgn="auto" latinLnBrk="0" hangingPunct="1">
            <a:lnSpc>
              <a:spcPts val="3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ko-KR" sz="2800" b="1"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ⅩⅢ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환경</a:t>
          </a:r>
        </a:p>
        <a:p>
          <a:pPr algn="ctr" rtl="0">
            <a:lnSpc>
              <a:spcPts val="34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Environment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R7LRJHKW/&#49324;&#48376;%20-%203.&#44397;&#52293;&#49324;&#50629;%20&#54788;&#54889;,%20&#50857;&#50669;&#49324;&#50629;%20&#54788;&#548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(2006)"/>
      <sheetName val="사업(2007)"/>
      <sheetName val="사업(2008)"/>
      <sheetName val="XL4Poppy"/>
    </sheetNames>
    <sheetDataSet>
      <sheetData sheetId="0"/>
      <sheetData sheetId="1"/>
      <sheetData sheetId="2"/>
      <sheetData sheetId="3">
        <row r="31">
          <cell r="C31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8"/>
  <sheetViews>
    <sheetView tabSelected="1" view="pageBreakPreview" workbookViewId="0"/>
  </sheetViews>
  <sheetFormatPr defaultColWidth="9" defaultRowHeight="14.25"/>
  <cols>
    <col min="1" max="7" width="9" style="4"/>
    <col min="8" max="9" width="9" style="1"/>
    <col min="10" max="16" width="9" style="4"/>
    <col min="17" max="16384" width="9" style="1"/>
  </cols>
  <sheetData>
    <row r="1" spans="1:16" s="3" customFormat="1" ht="12">
      <c r="A1" s="2"/>
      <c r="B1" s="2"/>
      <c r="C1" s="2"/>
      <c r="D1" s="2"/>
      <c r="E1" s="2"/>
      <c r="F1" s="2"/>
      <c r="G1" s="2"/>
      <c r="J1" s="2"/>
      <c r="K1" s="2"/>
      <c r="L1" s="2"/>
      <c r="M1" s="2"/>
      <c r="N1" s="2"/>
      <c r="O1" s="2"/>
      <c r="P1" s="2"/>
    </row>
    <row r="2" spans="1:16" s="3" customFormat="1" ht="12">
      <c r="A2" s="2"/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  <c r="P2" s="2"/>
    </row>
    <row r="3" spans="1:16" s="3" customFormat="1" ht="12">
      <c r="A3" s="2"/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  <c r="P3" s="2"/>
    </row>
    <row r="4" spans="1:16" s="3" customFormat="1" ht="7.5" customHeight="1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s="3" customFormat="1" ht="8.25" customHeight="1">
      <c r="A5" s="2"/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  <c r="P5" s="2"/>
    </row>
    <row r="6" spans="1:16" s="3" customFormat="1" ht="5.25" customHeight="1">
      <c r="A6" s="2"/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  <c r="P6" s="2"/>
    </row>
    <row r="7" spans="1:16" s="3" customFormat="1" ht="23.25" customHeight="1">
      <c r="A7" s="2"/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  <c r="P7" s="2"/>
    </row>
    <row r="8" spans="1:16" s="3" customFormat="1" ht="23.25" customHeight="1">
      <c r="A8" s="2"/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</row>
    <row r="9" spans="1:16" s="3" customFormat="1" ht="23.25" customHeight="1">
      <c r="A9" s="2"/>
      <c r="B9" s="2"/>
      <c r="C9" s="2"/>
      <c r="D9" s="2"/>
      <c r="E9" s="2"/>
      <c r="F9" s="2"/>
      <c r="G9" s="2"/>
      <c r="J9" s="2"/>
      <c r="K9" s="2"/>
      <c r="L9" s="2"/>
      <c r="M9" s="2"/>
      <c r="N9" s="2"/>
      <c r="O9" s="2"/>
      <c r="P9" s="2"/>
    </row>
    <row r="10" spans="1:16" s="3" customFormat="1" ht="23.25" customHeight="1">
      <c r="A10" s="2"/>
      <c r="B10" s="2"/>
      <c r="C10" s="2"/>
      <c r="D10" s="2"/>
      <c r="E10" s="2"/>
      <c r="F10" s="2"/>
      <c r="G10" s="2"/>
      <c r="J10" s="2"/>
      <c r="K10" s="2"/>
      <c r="L10" s="2"/>
      <c r="M10" s="2"/>
      <c r="N10" s="2"/>
      <c r="O10" s="2"/>
      <c r="P10" s="2"/>
    </row>
    <row r="11" spans="1:16" s="3" customFormat="1" ht="23.25" customHeight="1">
      <c r="A11" s="2"/>
      <c r="B11" s="2"/>
      <c r="C11" s="2"/>
      <c r="D11" s="2"/>
      <c r="E11" s="2"/>
      <c r="F11" s="2"/>
      <c r="G11" s="2"/>
      <c r="J11" s="2"/>
      <c r="K11" s="2"/>
      <c r="L11" s="2"/>
      <c r="M11" s="2"/>
      <c r="N11" s="2"/>
      <c r="O11" s="2"/>
      <c r="P11" s="2"/>
    </row>
    <row r="12" spans="1:16" s="3" customFormat="1" ht="23.25" customHeight="1">
      <c r="A12" s="2"/>
      <c r="B12" s="2"/>
      <c r="C12" s="2"/>
      <c r="D12" s="2"/>
      <c r="E12" s="2"/>
      <c r="F12" s="2"/>
      <c r="G12" s="2"/>
      <c r="J12" s="2"/>
      <c r="K12" s="2"/>
      <c r="L12" s="2"/>
      <c r="M12" s="2"/>
      <c r="N12" s="2"/>
      <c r="O12" s="2"/>
      <c r="P12" s="2"/>
    </row>
    <row r="13" spans="1:16" s="3" customFormat="1" ht="14.1" customHeight="1">
      <c r="A13" s="2"/>
      <c r="B13" s="2"/>
      <c r="C13" s="2"/>
      <c r="E13" s="2"/>
      <c r="F13" s="2"/>
      <c r="G13" s="2"/>
      <c r="J13" s="2"/>
      <c r="K13" s="2"/>
      <c r="L13" s="2"/>
      <c r="M13" s="2"/>
      <c r="N13" s="2"/>
      <c r="O13" s="2"/>
      <c r="P13" s="2"/>
    </row>
    <row r="14" spans="1:16" s="3" customFormat="1" ht="14.1" customHeight="1">
      <c r="A14" s="2"/>
      <c r="B14" s="2"/>
      <c r="C14" s="2"/>
      <c r="E14" s="2"/>
      <c r="F14" s="2"/>
      <c r="G14" s="2"/>
      <c r="J14" s="2"/>
      <c r="K14" s="2"/>
      <c r="L14" s="2"/>
      <c r="M14" s="2"/>
      <c r="N14" s="2"/>
      <c r="O14" s="2"/>
      <c r="P14" s="2"/>
    </row>
    <row r="15" spans="1:16" s="3" customFormat="1" ht="14.1" customHeight="1">
      <c r="A15" s="2"/>
      <c r="B15" s="2"/>
      <c r="C15" s="2"/>
      <c r="E15" s="2"/>
      <c r="F15" s="2"/>
      <c r="G15" s="2"/>
      <c r="J15" s="2"/>
      <c r="K15" s="2"/>
      <c r="L15" s="2"/>
      <c r="M15" s="2"/>
      <c r="N15" s="2"/>
      <c r="O15" s="2"/>
      <c r="P15" s="2"/>
    </row>
    <row r="16" spans="1:16" s="3" customFormat="1" ht="14.1" customHeight="1">
      <c r="A16" s="2"/>
      <c r="B16" s="2"/>
      <c r="C16" s="2"/>
      <c r="D16" s="5" t="s">
        <v>263</v>
      </c>
      <c r="E16" s="2"/>
      <c r="F16" s="2"/>
      <c r="G16" s="2"/>
      <c r="J16" s="2"/>
      <c r="K16" s="2"/>
      <c r="L16" s="2"/>
      <c r="M16" s="2"/>
      <c r="N16" s="2"/>
      <c r="O16" s="2"/>
      <c r="P16" s="2"/>
    </row>
    <row r="17" spans="1:16" s="3" customFormat="1" ht="14.1" customHeight="1">
      <c r="A17" s="2"/>
      <c r="B17" s="2"/>
      <c r="C17" s="2"/>
      <c r="D17" s="5" t="s">
        <v>264</v>
      </c>
      <c r="E17" s="2"/>
      <c r="F17" s="2"/>
      <c r="G17" s="2"/>
      <c r="J17" s="2"/>
      <c r="K17" s="2"/>
      <c r="L17" s="2"/>
      <c r="M17" s="2"/>
      <c r="N17" s="2"/>
      <c r="O17" s="2"/>
      <c r="P17" s="2"/>
    </row>
    <row r="18" spans="1:16" s="3" customFormat="1" ht="14.1" customHeight="1">
      <c r="A18" s="2"/>
      <c r="B18" s="2"/>
      <c r="C18" s="2"/>
      <c r="D18" s="5" t="s">
        <v>265</v>
      </c>
      <c r="E18" s="2"/>
      <c r="F18" s="2"/>
      <c r="G18" s="2"/>
      <c r="J18" s="2"/>
      <c r="K18" s="2"/>
      <c r="L18" s="2"/>
      <c r="M18" s="2"/>
      <c r="N18" s="2"/>
      <c r="O18" s="2"/>
      <c r="P18" s="2"/>
    </row>
    <row r="19" spans="1:16" s="3" customFormat="1" ht="14.1" customHeight="1">
      <c r="A19" s="2"/>
      <c r="B19" s="2"/>
      <c r="C19" s="2"/>
      <c r="D19" s="5" t="s">
        <v>267</v>
      </c>
      <c r="E19" s="2"/>
      <c r="F19" s="2"/>
      <c r="G19" s="2"/>
      <c r="J19" s="2"/>
      <c r="K19" s="2"/>
      <c r="L19" s="2"/>
      <c r="M19" s="2"/>
      <c r="N19" s="2"/>
      <c r="O19" s="2"/>
      <c r="P19" s="2"/>
    </row>
    <row r="20" spans="1:16" s="3" customFormat="1">
      <c r="A20" s="2"/>
      <c r="B20" s="2"/>
      <c r="C20" s="2"/>
      <c r="D20" s="5" t="s">
        <v>266</v>
      </c>
      <c r="E20" s="2"/>
      <c r="F20" s="2"/>
      <c r="G20" s="2"/>
      <c r="J20" s="2"/>
      <c r="K20" s="2"/>
      <c r="L20" s="2"/>
      <c r="M20" s="2"/>
      <c r="N20" s="2"/>
      <c r="O20" s="2"/>
      <c r="P20" s="2"/>
    </row>
    <row r="21" spans="1:16" s="3" customFormat="1">
      <c r="A21" s="2"/>
      <c r="B21" s="2"/>
      <c r="C21" s="2"/>
      <c r="D21" s="5" t="s">
        <v>268</v>
      </c>
      <c r="E21" s="2"/>
      <c r="F21" s="2"/>
      <c r="G21" s="2"/>
      <c r="J21" s="2"/>
      <c r="K21" s="2"/>
      <c r="L21" s="2"/>
      <c r="M21" s="2"/>
      <c r="N21" s="2"/>
      <c r="O21" s="2"/>
      <c r="P21" s="2"/>
    </row>
    <row r="22" spans="1:16" s="3" customFormat="1" ht="12">
      <c r="A22" s="2"/>
      <c r="B22" s="2"/>
      <c r="C22" s="2"/>
      <c r="D22" s="2"/>
      <c r="E22" s="2"/>
      <c r="F22" s="2"/>
      <c r="G22" s="2"/>
      <c r="J22" s="2"/>
      <c r="K22" s="2"/>
      <c r="L22" s="2"/>
      <c r="M22" s="2"/>
      <c r="N22" s="2"/>
      <c r="O22" s="2"/>
      <c r="P22" s="2"/>
    </row>
    <row r="23" spans="1:16" s="3" customFormat="1" ht="12">
      <c r="A23" s="2"/>
      <c r="B23" s="2"/>
      <c r="C23" s="2"/>
      <c r="D23" s="2"/>
      <c r="E23" s="2"/>
      <c r="F23" s="2"/>
      <c r="G23" s="2"/>
      <c r="J23" s="2"/>
      <c r="K23" s="2"/>
      <c r="L23" s="2"/>
      <c r="M23" s="2"/>
      <c r="N23" s="2"/>
      <c r="O23" s="2"/>
      <c r="P23" s="2"/>
    </row>
    <row r="24" spans="1:16" s="3" customFormat="1" ht="12">
      <c r="A24" s="2"/>
      <c r="B24" s="2"/>
      <c r="C24" s="2"/>
      <c r="D24" s="2"/>
      <c r="E24" s="2"/>
      <c r="F24" s="2"/>
      <c r="G24" s="2"/>
      <c r="J24" s="2"/>
      <c r="K24" s="2"/>
      <c r="L24" s="2"/>
      <c r="M24" s="2"/>
      <c r="N24" s="2"/>
      <c r="O24" s="2"/>
      <c r="P24" s="2"/>
    </row>
    <row r="25" spans="1:16" s="3" customFormat="1" ht="12">
      <c r="A25" s="2"/>
      <c r="B25" s="2"/>
      <c r="C25" s="2"/>
      <c r="D25" s="2"/>
      <c r="E25" s="2"/>
      <c r="F25" s="2"/>
      <c r="G25" s="2"/>
      <c r="J25" s="2"/>
      <c r="K25" s="2"/>
      <c r="L25" s="2"/>
      <c r="M25" s="2"/>
      <c r="N25" s="2"/>
      <c r="O25" s="2"/>
      <c r="P25" s="2"/>
    </row>
    <row r="26" spans="1:16" s="3" customFormat="1" ht="12">
      <c r="A26" s="2"/>
      <c r="B26" s="2"/>
      <c r="C26" s="2"/>
      <c r="D26" s="2"/>
      <c r="E26" s="2"/>
      <c r="F26" s="2"/>
      <c r="G26" s="2"/>
      <c r="J26" s="2"/>
      <c r="K26" s="2"/>
      <c r="L26" s="2"/>
      <c r="M26" s="2"/>
      <c r="N26" s="2"/>
      <c r="O26" s="2"/>
      <c r="P26" s="2"/>
    </row>
    <row r="27" spans="1:16" s="3" customFormat="1" ht="12">
      <c r="A27" s="2"/>
      <c r="B27" s="2"/>
      <c r="C27" s="2"/>
      <c r="D27" s="2"/>
      <c r="E27" s="2"/>
      <c r="F27" s="2"/>
      <c r="G27" s="2"/>
      <c r="J27" s="2"/>
      <c r="K27" s="2"/>
      <c r="L27" s="2"/>
      <c r="M27" s="2"/>
      <c r="N27" s="2"/>
      <c r="O27" s="2"/>
      <c r="P27" s="2"/>
    </row>
    <row r="28" spans="1:16" s="3" customFormat="1" ht="12">
      <c r="A28" s="2"/>
      <c r="B28" s="2"/>
      <c r="C28" s="2"/>
      <c r="D28" s="2"/>
      <c r="E28" s="2"/>
      <c r="F28" s="2"/>
      <c r="G28" s="2"/>
      <c r="J28" s="2"/>
      <c r="K28" s="2"/>
      <c r="L28" s="2"/>
      <c r="M28" s="2"/>
      <c r="N28" s="2"/>
      <c r="O28" s="2"/>
      <c r="P28" s="2"/>
    </row>
    <row r="29" spans="1:16" s="3" customFormat="1" ht="12">
      <c r="A29" s="2"/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  <c r="P29" s="2"/>
    </row>
    <row r="30" spans="1:16" s="3" customFormat="1" ht="12">
      <c r="A30" s="2"/>
      <c r="B30" s="2"/>
      <c r="C30" s="2"/>
      <c r="D30" s="2"/>
      <c r="E30" s="2"/>
      <c r="F30" s="2"/>
      <c r="G30" s="2"/>
      <c r="J30" s="2"/>
      <c r="K30" s="2"/>
      <c r="L30" s="2"/>
      <c r="M30" s="2"/>
      <c r="N30" s="2"/>
      <c r="O30" s="2"/>
      <c r="P30" s="2"/>
    </row>
    <row r="31" spans="1:16" s="3" customFormat="1" ht="12">
      <c r="A31" s="2"/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  <c r="P31" s="2"/>
    </row>
    <row r="32" spans="1:16" s="3" customFormat="1" ht="12">
      <c r="A32" s="2"/>
      <c r="B32" s="2"/>
      <c r="C32" s="2"/>
      <c r="D32" s="2"/>
      <c r="E32" s="2"/>
      <c r="F32" s="2"/>
      <c r="G32" s="2"/>
      <c r="J32" s="2"/>
      <c r="K32" s="2"/>
      <c r="L32" s="2"/>
      <c r="M32" s="2"/>
      <c r="N32" s="2"/>
      <c r="O32" s="2"/>
      <c r="P32" s="2"/>
    </row>
    <row r="33" spans="1:16" s="3" customFormat="1" ht="12">
      <c r="A33" s="2"/>
      <c r="B33" s="2"/>
      <c r="C33" s="2"/>
      <c r="D33" s="2"/>
      <c r="E33" s="2"/>
      <c r="F33" s="2"/>
      <c r="G33" s="2"/>
      <c r="J33" s="2"/>
      <c r="K33" s="2"/>
      <c r="L33" s="2"/>
      <c r="M33" s="2"/>
      <c r="N33" s="2"/>
      <c r="O33" s="2"/>
      <c r="P33" s="2"/>
    </row>
    <row r="34" spans="1:16">
      <c r="J34" s="2"/>
    </row>
    <row r="35" spans="1:16">
      <c r="J35" s="2"/>
    </row>
    <row r="37" spans="1:16">
      <c r="J37" s="1"/>
    </row>
    <row r="38" spans="1:16">
      <c r="J38" s="1"/>
    </row>
  </sheetData>
  <phoneticPr fontId="5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r:id="rId1"/>
  <headerFooter alignWithMargins="0">
    <oddHeader xml:space="preserve">&amp;R                                            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47"/>
  <sheetViews>
    <sheetView showGridLines="0" view="pageBreakPreview" zoomScaleNormal="100" zoomScaleSheetLayoutView="100" workbookViewId="0">
      <selection activeCell="A5" sqref="A5:A8"/>
    </sheetView>
  </sheetViews>
  <sheetFormatPr defaultColWidth="9" defaultRowHeight="14.25"/>
  <cols>
    <col min="1" max="1" width="10.75" style="195" customWidth="1"/>
    <col min="2" max="7" width="6.125" style="258" customWidth="1"/>
    <col min="8" max="8" width="6.125" style="256" customWidth="1"/>
    <col min="9" max="11" width="6.125" style="258" customWidth="1"/>
    <col min="12" max="12" width="6.125" style="284" customWidth="1"/>
    <col min="13" max="13" width="6.125" style="46" customWidth="1"/>
    <col min="14" max="14" width="10.25" style="46" customWidth="1"/>
    <col min="15" max="16384" width="9" style="256"/>
  </cols>
  <sheetData>
    <row r="1" spans="1:14" s="28" customFormat="1" ht="18" customHeight="1">
      <c r="A1" s="190"/>
      <c r="B1" s="24"/>
      <c r="C1" s="24"/>
      <c r="D1" s="24"/>
      <c r="E1" s="24"/>
      <c r="F1" s="24"/>
      <c r="G1" s="25"/>
      <c r="H1" s="190"/>
      <c r="I1" s="24"/>
      <c r="J1" s="24"/>
      <c r="K1" s="24"/>
      <c r="L1" s="26"/>
      <c r="M1" s="27"/>
      <c r="N1" s="27"/>
    </row>
    <row r="2" spans="1:14" s="191" customFormat="1" ht="18" customHeight="1">
      <c r="A2" s="391" t="s">
        <v>79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</row>
    <row r="3" spans="1:14" s="192" customFormat="1" ht="18" customHeight="1">
      <c r="A3" s="392" t="s">
        <v>80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</row>
    <row r="4" spans="1:14" s="193" customFormat="1" ht="18" customHeight="1" thickBot="1">
      <c r="A4" s="193" t="s">
        <v>0</v>
      </c>
      <c r="B4" s="29"/>
      <c r="C4" s="29"/>
      <c r="D4" s="194"/>
      <c r="E4" s="194"/>
      <c r="F4" s="194"/>
      <c r="G4" s="194"/>
      <c r="H4" s="173"/>
      <c r="I4" s="30"/>
      <c r="J4" s="30"/>
      <c r="K4" s="30"/>
      <c r="L4" s="173"/>
      <c r="M4" s="31"/>
      <c r="N4" s="194" t="s">
        <v>219</v>
      </c>
    </row>
    <row r="5" spans="1:14" s="189" customFormat="1" ht="13.5" customHeight="1">
      <c r="A5" s="405" t="s">
        <v>285</v>
      </c>
      <c r="B5" s="398" t="s">
        <v>271</v>
      </c>
      <c r="C5" s="399"/>
      <c r="D5" s="399"/>
      <c r="E5" s="399"/>
      <c r="F5" s="399"/>
      <c r="G5" s="400"/>
      <c r="H5" s="395" t="s">
        <v>272</v>
      </c>
      <c r="I5" s="395"/>
      <c r="J5" s="395"/>
      <c r="K5" s="395"/>
      <c r="L5" s="395"/>
      <c r="M5" s="396"/>
      <c r="N5" s="388" t="s">
        <v>273</v>
      </c>
    </row>
    <row r="6" spans="1:14" s="189" customFormat="1" ht="18" customHeight="1">
      <c r="A6" s="406"/>
      <c r="B6" s="401"/>
      <c r="C6" s="402"/>
      <c r="D6" s="402"/>
      <c r="E6" s="402"/>
      <c r="F6" s="402"/>
      <c r="G6" s="403"/>
      <c r="H6" s="397"/>
      <c r="I6" s="397"/>
      <c r="J6" s="397"/>
      <c r="K6" s="397"/>
      <c r="L6" s="397"/>
      <c r="M6" s="393"/>
      <c r="N6" s="389"/>
    </row>
    <row r="7" spans="1:14" s="189" customFormat="1" ht="14.25" customHeight="1">
      <c r="A7" s="406"/>
      <c r="B7" s="404"/>
      <c r="C7" s="384" t="s">
        <v>280</v>
      </c>
      <c r="D7" s="384" t="s">
        <v>281</v>
      </c>
      <c r="E7" s="384" t="s">
        <v>282</v>
      </c>
      <c r="F7" s="384" t="s">
        <v>283</v>
      </c>
      <c r="G7" s="384" t="s">
        <v>284</v>
      </c>
      <c r="H7" s="393"/>
      <c r="I7" s="384" t="s">
        <v>280</v>
      </c>
      <c r="J7" s="384" t="s">
        <v>281</v>
      </c>
      <c r="K7" s="384" t="s">
        <v>282</v>
      </c>
      <c r="L7" s="384" t="s">
        <v>283</v>
      </c>
      <c r="M7" s="386" t="s">
        <v>284</v>
      </c>
      <c r="N7" s="389"/>
    </row>
    <row r="8" spans="1:14" s="189" customFormat="1" ht="19.5" customHeight="1">
      <c r="A8" s="407"/>
      <c r="B8" s="385"/>
      <c r="C8" s="385"/>
      <c r="D8" s="385"/>
      <c r="E8" s="385"/>
      <c r="F8" s="385"/>
      <c r="G8" s="385"/>
      <c r="H8" s="394"/>
      <c r="I8" s="385"/>
      <c r="J8" s="385"/>
      <c r="K8" s="385"/>
      <c r="L8" s="385"/>
      <c r="M8" s="387"/>
      <c r="N8" s="390"/>
    </row>
    <row r="9" spans="1:14" s="34" customFormat="1" ht="20.25" customHeight="1">
      <c r="A9" s="338">
        <v>2017</v>
      </c>
      <c r="B9" s="33">
        <v>24</v>
      </c>
      <c r="C9" s="33">
        <v>0</v>
      </c>
      <c r="D9" s="33">
        <v>0</v>
      </c>
      <c r="E9" s="33">
        <v>1</v>
      </c>
      <c r="F9" s="33">
        <v>5</v>
      </c>
      <c r="G9" s="33">
        <v>18</v>
      </c>
      <c r="H9" s="33">
        <v>25</v>
      </c>
      <c r="I9" s="33">
        <v>0</v>
      </c>
      <c r="J9" s="33">
        <v>0</v>
      </c>
      <c r="K9" s="33">
        <v>1</v>
      </c>
      <c r="L9" s="33">
        <v>0</v>
      </c>
      <c r="M9" s="33">
        <v>24</v>
      </c>
      <c r="N9" s="33">
        <v>17</v>
      </c>
    </row>
    <row r="10" spans="1:14" s="38" customFormat="1" ht="20.25" customHeight="1">
      <c r="A10" s="239">
        <v>2018</v>
      </c>
      <c r="B10" s="35">
        <v>24</v>
      </c>
      <c r="C10" s="36">
        <v>0</v>
      </c>
      <c r="D10" s="36">
        <v>0</v>
      </c>
      <c r="E10" s="36">
        <v>1</v>
      </c>
      <c r="F10" s="36">
        <v>5</v>
      </c>
      <c r="G10" s="36">
        <v>18</v>
      </c>
      <c r="H10" s="33">
        <v>27</v>
      </c>
      <c r="I10" s="37">
        <v>0</v>
      </c>
      <c r="J10" s="37">
        <v>0</v>
      </c>
      <c r="K10" s="37">
        <v>1</v>
      </c>
      <c r="L10" s="37">
        <v>0</v>
      </c>
      <c r="M10" s="37">
        <v>26</v>
      </c>
      <c r="N10" s="33">
        <v>17</v>
      </c>
    </row>
    <row r="11" spans="1:14" s="38" customFormat="1" ht="20.25" customHeight="1">
      <c r="A11" s="239">
        <v>2019</v>
      </c>
      <c r="B11" s="35">
        <v>23</v>
      </c>
      <c r="C11" s="36">
        <v>0</v>
      </c>
      <c r="D11" s="36">
        <v>0</v>
      </c>
      <c r="E11" s="36">
        <v>2</v>
      </c>
      <c r="F11" s="36">
        <v>5</v>
      </c>
      <c r="G11" s="36">
        <v>16</v>
      </c>
      <c r="H11" s="33">
        <v>26</v>
      </c>
      <c r="I11" s="37">
        <v>0</v>
      </c>
      <c r="J11" s="37">
        <v>0</v>
      </c>
      <c r="K11" s="37">
        <v>1</v>
      </c>
      <c r="L11" s="37">
        <v>0</v>
      </c>
      <c r="M11" s="37">
        <v>25</v>
      </c>
      <c r="N11" s="33">
        <v>17</v>
      </c>
    </row>
    <row r="12" spans="1:14" s="35" customFormat="1" ht="20.25" customHeight="1">
      <c r="A12" s="291">
        <v>2020</v>
      </c>
      <c r="B12" s="35">
        <v>24</v>
      </c>
      <c r="C12" s="33">
        <v>0</v>
      </c>
      <c r="D12" s="33">
        <v>0</v>
      </c>
      <c r="E12" s="33">
        <v>2</v>
      </c>
      <c r="F12" s="33">
        <v>6</v>
      </c>
      <c r="G12" s="33">
        <v>16</v>
      </c>
      <c r="H12" s="33">
        <v>24</v>
      </c>
      <c r="I12" s="33">
        <v>0</v>
      </c>
      <c r="J12" s="33">
        <v>0</v>
      </c>
      <c r="K12" s="33">
        <v>1</v>
      </c>
      <c r="L12" s="33">
        <v>1</v>
      </c>
      <c r="M12" s="33">
        <v>22</v>
      </c>
      <c r="N12" s="33">
        <v>19</v>
      </c>
    </row>
    <row r="13" spans="1:14" s="38" customFormat="1" ht="20.25" customHeight="1">
      <c r="A13" s="292">
        <v>2021</v>
      </c>
      <c r="B13" s="38">
        <f>SUM(B15:B24)</f>
        <v>31</v>
      </c>
      <c r="C13" s="160">
        <f t="shared" ref="C13:F13" si="0">SUM(C15:C24)</f>
        <v>0</v>
      </c>
      <c r="D13" s="160">
        <f t="shared" si="0"/>
        <v>0</v>
      </c>
      <c r="E13" s="160">
        <f t="shared" si="0"/>
        <v>2</v>
      </c>
      <c r="F13" s="160">
        <f t="shared" si="0"/>
        <v>9</v>
      </c>
      <c r="G13" s="160">
        <f>SUM(G15:G24)</f>
        <v>20</v>
      </c>
      <c r="H13" s="160">
        <f>SUM(I13:M13)</f>
        <v>25</v>
      </c>
      <c r="I13" s="160">
        <f t="shared" ref="I13:L13" si="1">SUM(I15:I24)</f>
        <v>0</v>
      </c>
      <c r="J13" s="160">
        <f t="shared" si="1"/>
        <v>0</v>
      </c>
      <c r="K13" s="160">
        <f t="shared" si="1"/>
        <v>1</v>
      </c>
      <c r="L13" s="160">
        <f t="shared" si="1"/>
        <v>0</v>
      </c>
      <c r="M13" s="160">
        <f>SUM(M15:M24)</f>
        <v>24</v>
      </c>
      <c r="N13" s="160">
        <v>30</v>
      </c>
    </row>
    <row r="14" spans="1:14" s="38" customFormat="1" ht="13.5" customHeight="1">
      <c r="A14" s="3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14" s="147" customFormat="1" ht="30" customHeight="1">
      <c r="A15" s="341" t="s">
        <v>311</v>
      </c>
      <c r="B15" s="35">
        <f>SUM(C15:G15)</f>
        <v>22</v>
      </c>
      <c r="C15" s="33">
        <v>0</v>
      </c>
      <c r="D15" s="33">
        <v>0</v>
      </c>
      <c r="E15" s="33">
        <v>1</v>
      </c>
      <c r="F15" s="37">
        <v>5</v>
      </c>
      <c r="G15" s="37">
        <v>16</v>
      </c>
      <c r="H15" s="33">
        <f>SUM(I15:M15)</f>
        <v>17</v>
      </c>
      <c r="I15" s="33">
        <v>0</v>
      </c>
      <c r="J15" s="33">
        <v>0</v>
      </c>
      <c r="K15" s="298">
        <v>1</v>
      </c>
      <c r="L15" s="298">
        <v>0</v>
      </c>
      <c r="M15" s="298">
        <v>16</v>
      </c>
      <c r="N15" s="298">
        <v>11</v>
      </c>
    </row>
    <row r="16" spans="1:14" s="147" customFormat="1" ht="30" customHeight="1">
      <c r="A16" s="341" t="s">
        <v>312</v>
      </c>
      <c r="B16" s="35">
        <f t="shared" ref="B16:B24" si="2">SUM(C16:G16)</f>
        <v>0</v>
      </c>
      <c r="C16" s="33">
        <v>0</v>
      </c>
      <c r="D16" s="33">
        <v>0</v>
      </c>
      <c r="E16" s="33">
        <v>0</v>
      </c>
      <c r="F16" s="33">
        <v>0</v>
      </c>
      <c r="G16" s="37">
        <v>0</v>
      </c>
      <c r="H16" s="33">
        <f t="shared" ref="H16:H24" si="3">SUM(I16:M16)</f>
        <v>0</v>
      </c>
      <c r="I16" s="33">
        <v>0</v>
      </c>
      <c r="J16" s="33">
        <v>0</v>
      </c>
      <c r="K16" s="33">
        <v>0</v>
      </c>
      <c r="L16" s="33">
        <v>0</v>
      </c>
      <c r="M16" s="298">
        <v>0</v>
      </c>
      <c r="N16" s="33">
        <v>0</v>
      </c>
    </row>
    <row r="17" spans="1:15" s="147" customFormat="1" ht="30" customHeight="1">
      <c r="A17" s="342" t="s">
        <v>313</v>
      </c>
      <c r="B17" s="35">
        <f t="shared" si="2"/>
        <v>6</v>
      </c>
      <c r="C17" s="33">
        <v>0</v>
      </c>
      <c r="D17" s="33">
        <v>0</v>
      </c>
      <c r="E17" s="33">
        <v>0</v>
      </c>
      <c r="F17" s="33">
        <v>4</v>
      </c>
      <c r="G17" s="37">
        <v>2</v>
      </c>
      <c r="H17" s="33">
        <f t="shared" si="3"/>
        <v>3</v>
      </c>
      <c r="I17" s="33">
        <v>0</v>
      </c>
      <c r="J17" s="33">
        <v>0</v>
      </c>
      <c r="K17" s="33">
        <v>0</v>
      </c>
      <c r="L17" s="33">
        <v>0</v>
      </c>
      <c r="M17" s="298">
        <v>3</v>
      </c>
      <c r="N17" s="33">
        <v>4</v>
      </c>
    </row>
    <row r="18" spans="1:15" s="147" customFormat="1" ht="30" customHeight="1">
      <c r="A18" s="342" t="s">
        <v>314</v>
      </c>
      <c r="B18" s="35">
        <f t="shared" si="2"/>
        <v>1</v>
      </c>
      <c r="C18" s="33">
        <v>0</v>
      </c>
      <c r="D18" s="33">
        <v>0</v>
      </c>
      <c r="E18" s="33">
        <v>1</v>
      </c>
      <c r="F18" s="33">
        <v>0</v>
      </c>
      <c r="G18" s="37">
        <v>0</v>
      </c>
      <c r="H18" s="33">
        <f t="shared" si="3"/>
        <v>0</v>
      </c>
      <c r="I18" s="33">
        <v>0</v>
      </c>
      <c r="J18" s="33">
        <v>0</v>
      </c>
      <c r="K18" s="33">
        <v>0</v>
      </c>
      <c r="L18" s="33">
        <v>0</v>
      </c>
      <c r="M18" s="298">
        <v>0</v>
      </c>
      <c r="N18" s="33">
        <v>2</v>
      </c>
    </row>
    <row r="19" spans="1:15" s="147" customFormat="1" ht="30" customHeight="1">
      <c r="A19" s="341" t="s">
        <v>315</v>
      </c>
      <c r="B19" s="35">
        <f t="shared" si="2"/>
        <v>1</v>
      </c>
      <c r="C19" s="33">
        <v>0</v>
      </c>
      <c r="D19" s="33">
        <v>0</v>
      </c>
      <c r="E19" s="33">
        <v>0</v>
      </c>
      <c r="F19" s="33">
        <v>0</v>
      </c>
      <c r="G19" s="37">
        <v>1</v>
      </c>
      <c r="H19" s="33">
        <f t="shared" si="3"/>
        <v>1</v>
      </c>
      <c r="I19" s="33">
        <v>0</v>
      </c>
      <c r="J19" s="33">
        <v>0</v>
      </c>
      <c r="K19" s="33">
        <v>0</v>
      </c>
      <c r="L19" s="33">
        <v>0</v>
      </c>
      <c r="M19" s="298">
        <v>1</v>
      </c>
      <c r="N19" s="33">
        <v>2</v>
      </c>
    </row>
    <row r="20" spans="1:15" s="147" customFormat="1" ht="30" customHeight="1">
      <c r="A20" s="341" t="s">
        <v>316</v>
      </c>
      <c r="B20" s="35">
        <f t="shared" si="2"/>
        <v>1</v>
      </c>
      <c r="C20" s="33">
        <v>0</v>
      </c>
      <c r="D20" s="33">
        <v>0</v>
      </c>
      <c r="E20" s="33">
        <v>0</v>
      </c>
      <c r="F20" s="33">
        <v>0</v>
      </c>
      <c r="G20" s="37">
        <v>1</v>
      </c>
      <c r="H20" s="33">
        <f t="shared" si="3"/>
        <v>2</v>
      </c>
      <c r="I20" s="33">
        <v>0</v>
      </c>
      <c r="J20" s="33">
        <v>0</v>
      </c>
      <c r="K20" s="33">
        <v>0</v>
      </c>
      <c r="L20" s="33">
        <v>0</v>
      </c>
      <c r="M20" s="298">
        <v>2</v>
      </c>
      <c r="N20" s="33">
        <v>7</v>
      </c>
    </row>
    <row r="21" spans="1:15" s="147" customFormat="1" ht="30" customHeight="1">
      <c r="A21" s="341" t="s">
        <v>317</v>
      </c>
      <c r="B21" s="35">
        <f t="shared" si="2"/>
        <v>0</v>
      </c>
      <c r="C21" s="33">
        <v>0</v>
      </c>
      <c r="D21" s="33">
        <v>0</v>
      </c>
      <c r="E21" s="33">
        <v>0</v>
      </c>
      <c r="F21" s="33">
        <v>0</v>
      </c>
      <c r="G21" s="37">
        <v>0</v>
      </c>
      <c r="H21" s="33">
        <f t="shared" si="3"/>
        <v>1</v>
      </c>
      <c r="I21" s="33">
        <v>0</v>
      </c>
      <c r="J21" s="33">
        <v>0</v>
      </c>
      <c r="K21" s="33">
        <v>0</v>
      </c>
      <c r="L21" s="33">
        <v>0</v>
      </c>
      <c r="M21" s="298">
        <v>1</v>
      </c>
      <c r="N21" s="33">
        <v>4</v>
      </c>
    </row>
    <row r="22" spans="1:15" s="40" customFormat="1" ht="30" customHeight="1">
      <c r="A22" s="341" t="s">
        <v>321</v>
      </c>
      <c r="B22" s="35">
        <f t="shared" si="2"/>
        <v>0</v>
      </c>
      <c r="C22" s="33">
        <v>0</v>
      </c>
      <c r="D22" s="33">
        <v>0</v>
      </c>
      <c r="E22" s="33">
        <v>0</v>
      </c>
      <c r="F22" s="33">
        <v>0</v>
      </c>
      <c r="G22" s="37">
        <v>0</v>
      </c>
      <c r="H22" s="33">
        <f t="shared" si="3"/>
        <v>0</v>
      </c>
      <c r="I22" s="33">
        <v>0</v>
      </c>
      <c r="J22" s="33">
        <v>0</v>
      </c>
      <c r="K22" s="33">
        <v>0</v>
      </c>
      <c r="L22" s="33">
        <v>0</v>
      </c>
      <c r="M22" s="298">
        <v>0</v>
      </c>
      <c r="N22" s="33">
        <v>0</v>
      </c>
    </row>
    <row r="23" spans="1:15" s="147" customFormat="1" ht="30" customHeight="1">
      <c r="A23" s="341" t="s">
        <v>318</v>
      </c>
      <c r="B23" s="35">
        <f t="shared" si="2"/>
        <v>0</v>
      </c>
      <c r="C23" s="33">
        <v>0</v>
      </c>
      <c r="D23" s="33">
        <v>0</v>
      </c>
      <c r="E23" s="33">
        <v>0</v>
      </c>
      <c r="F23" s="33">
        <v>0</v>
      </c>
      <c r="G23" s="37">
        <v>0</v>
      </c>
      <c r="H23" s="33">
        <f t="shared" si="3"/>
        <v>0</v>
      </c>
      <c r="I23" s="33">
        <v>0</v>
      </c>
      <c r="J23" s="33">
        <v>0</v>
      </c>
      <c r="K23" s="33">
        <v>0</v>
      </c>
      <c r="L23" s="33">
        <v>0</v>
      </c>
      <c r="M23" s="298">
        <v>0</v>
      </c>
      <c r="N23" s="33">
        <v>0</v>
      </c>
    </row>
    <row r="24" spans="1:15" s="147" customFormat="1" ht="30" customHeight="1" thickBot="1">
      <c r="A24" s="343" t="s">
        <v>319</v>
      </c>
      <c r="B24" s="290">
        <f t="shared" si="2"/>
        <v>0</v>
      </c>
      <c r="C24" s="287">
        <v>0</v>
      </c>
      <c r="D24" s="287">
        <v>0</v>
      </c>
      <c r="E24" s="287">
        <v>0</v>
      </c>
      <c r="F24" s="287">
        <v>0</v>
      </c>
      <c r="G24" s="287">
        <v>0</v>
      </c>
      <c r="H24" s="287">
        <f t="shared" si="3"/>
        <v>1</v>
      </c>
      <c r="I24" s="287">
        <v>0</v>
      </c>
      <c r="J24" s="287">
        <v>0</v>
      </c>
      <c r="K24" s="287">
        <v>0</v>
      </c>
      <c r="L24" s="287">
        <v>0</v>
      </c>
      <c r="M24" s="299">
        <v>1</v>
      </c>
      <c r="N24" s="287">
        <v>0</v>
      </c>
    </row>
    <row r="25" spans="1:15" s="45" customFormat="1" ht="12" customHeight="1">
      <c r="A25" s="283" t="s">
        <v>195</v>
      </c>
      <c r="B25" s="42"/>
      <c r="C25" s="43"/>
      <c r="D25" s="43"/>
      <c r="E25" s="43"/>
      <c r="F25" s="43"/>
      <c r="G25" s="44"/>
      <c r="I25" s="285"/>
      <c r="J25" s="285"/>
      <c r="K25" s="344"/>
      <c r="L25" s="344"/>
      <c r="M25" s="344"/>
      <c r="N25" s="194" t="s">
        <v>194</v>
      </c>
    </row>
    <row r="26" spans="1:15" s="189" customFormat="1" ht="11.25">
      <c r="I26" s="187"/>
      <c r="J26" s="187"/>
      <c r="K26" s="188"/>
      <c r="L26" s="188"/>
      <c r="M26" s="188"/>
      <c r="N26" s="188"/>
      <c r="O26" s="188"/>
    </row>
    <row r="27" spans="1:15" s="189" customFormat="1" ht="11.25">
      <c r="I27" s="187"/>
      <c r="J27" s="187"/>
      <c r="K27" s="188"/>
      <c r="L27" s="188"/>
      <c r="M27" s="188"/>
      <c r="N27" s="188"/>
      <c r="O27" s="188"/>
    </row>
    <row r="28" spans="1:15" s="189" customFormat="1" ht="11.25">
      <c r="A28" s="187"/>
      <c r="B28" s="188"/>
      <c r="C28" s="188"/>
      <c r="D28" s="188"/>
      <c r="E28" s="188"/>
      <c r="F28" s="188"/>
      <c r="G28" s="188"/>
      <c r="I28" s="188"/>
      <c r="J28" s="188"/>
      <c r="K28" s="188"/>
      <c r="L28" s="187"/>
      <c r="M28" s="168"/>
      <c r="N28" s="168"/>
    </row>
    <row r="29" spans="1:15" s="189" customFormat="1" ht="11.25">
      <c r="A29" s="187"/>
      <c r="B29" s="188"/>
      <c r="C29" s="188"/>
      <c r="D29" s="188"/>
      <c r="E29" s="188"/>
      <c r="F29" s="188"/>
      <c r="G29" s="188"/>
      <c r="I29" s="188"/>
      <c r="J29" s="188"/>
      <c r="K29" s="188"/>
      <c r="L29" s="187"/>
      <c r="M29" s="168"/>
      <c r="N29" s="168"/>
    </row>
    <row r="30" spans="1:15" s="189" customFormat="1" ht="11.25">
      <c r="A30" s="187"/>
      <c r="B30" s="188"/>
      <c r="C30" s="188"/>
      <c r="D30" s="188"/>
      <c r="E30" s="188"/>
      <c r="F30" s="188"/>
      <c r="G30" s="188"/>
      <c r="I30" s="188"/>
      <c r="J30" s="188"/>
      <c r="K30" s="188"/>
      <c r="L30" s="187"/>
      <c r="M30" s="168"/>
      <c r="N30" s="168"/>
    </row>
    <row r="31" spans="1:15" s="189" customFormat="1" ht="11.25">
      <c r="A31" s="187"/>
      <c r="B31" s="188"/>
      <c r="C31" s="188"/>
      <c r="D31" s="188"/>
      <c r="E31" s="188"/>
      <c r="F31" s="188"/>
      <c r="G31" s="188"/>
      <c r="I31" s="188"/>
      <c r="J31" s="188"/>
      <c r="K31" s="188"/>
      <c r="L31" s="187"/>
      <c r="M31" s="168"/>
      <c r="N31" s="168"/>
    </row>
    <row r="32" spans="1:15" s="189" customFormat="1" ht="11.25">
      <c r="A32" s="187"/>
      <c r="B32" s="188"/>
      <c r="C32" s="188"/>
      <c r="D32" s="188"/>
      <c r="E32" s="188"/>
      <c r="F32" s="188"/>
      <c r="G32" s="188"/>
      <c r="I32" s="188"/>
      <c r="J32" s="188"/>
      <c r="K32" s="188"/>
      <c r="L32" s="187"/>
      <c r="M32" s="168"/>
      <c r="N32" s="168"/>
    </row>
    <row r="33" spans="1:14" s="189" customFormat="1" ht="11.25">
      <c r="A33" s="187"/>
      <c r="B33" s="188"/>
      <c r="C33" s="188"/>
      <c r="D33" s="188"/>
      <c r="E33" s="188"/>
      <c r="F33" s="188"/>
      <c r="G33" s="188"/>
      <c r="I33" s="188"/>
      <c r="J33" s="188"/>
      <c r="K33" s="188"/>
      <c r="L33" s="187"/>
      <c r="M33" s="168"/>
      <c r="N33" s="168"/>
    </row>
    <row r="34" spans="1:14" s="189" customFormat="1" ht="11.25">
      <c r="A34" s="187"/>
      <c r="B34" s="188"/>
      <c r="C34" s="188"/>
      <c r="D34" s="188"/>
      <c r="E34" s="188"/>
      <c r="F34" s="188"/>
      <c r="G34" s="188"/>
      <c r="I34" s="188"/>
      <c r="J34" s="188"/>
      <c r="K34" s="188"/>
      <c r="L34" s="187"/>
      <c r="M34" s="168"/>
      <c r="N34" s="168"/>
    </row>
    <row r="35" spans="1:14" s="189" customFormat="1" ht="11.25">
      <c r="A35" s="187"/>
      <c r="B35" s="188"/>
      <c r="C35" s="188"/>
      <c r="D35" s="188"/>
      <c r="E35" s="188"/>
      <c r="F35" s="188"/>
      <c r="G35" s="188"/>
      <c r="I35" s="188"/>
      <c r="J35" s="188"/>
      <c r="K35" s="188"/>
      <c r="L35" s="187"/>
      <c r="M35" s="168"/>
      <c r="N35" s="168"/>
    </row>
    <row r="36" spans="1:14" s="189" customFormat="1" ht="11.25">
      <c r="A36" s="187"/>
      <c r="B36" s="188"/>
      <c r="C36" s="188"/>
      <c r="D36" s="188"/>
      <c r="E36" s="188"/>
      <c r="F36" s="188"/>
      <c r="G36" s="188"/>
      <c r="I36" s="188"/>
      <c r="J36" s="188"/>
      <c r="K36" s="188"/>
      <c r="L36" s="187"/>
      <c r="M36" s="168"/>
      <c r="N36" s="168"/>
    </row>
    <row r="37" spans="1:14" s="189" customFormat="1" ht="11.25">
      <c r="A37" s="187"/>
      <c r="B37" s="188"/>
      <c r="C37" s="188"/>
      <c r="D37" s="188"/>
      <c r="E37" s="188"/>
      <c r="F37" s="188"/>
      <c r="G37" s="188"/>
      <c r="I37" s="188"/>
      <c r="J37" s="188"/>
      <c r="K37" s="188"/>
      <c r="L37" s="187"/>
      <c r="M37" s="168"/>
      <c r="N37" s="168"/>
    </row>
    <row r="38" spans="1:14" s="189" customFormat="1" ht="11.25">
      <c r="A38" s="187"/>
      <c r="B38" s="188"/>
      <c r="C38" s="188"/>
      <c r="D38" s="188"/>
      <c r="E38" s="188"/>
      <c r="F38" s="188"/>
      <c r="G38" s="188"/>
      <c r="I38" s="188"/>
      <c r="J38" s="188"/>
      <c r="K38" s="188"/>
      <c r="L38" s="187"/>
      <c r="M38" s="168"/>
      <c r="N38" s="168"/>
    </row>
    <row r="39" spans="1:14" s="189" customFormat="1" ht="11.25">
      <c r="A39" s="187"/>
      <c r="B39" s="188"/>
      <c r="C39" s="188"/>
      <c r="D39" s="188"/>
      <c r="E39" s="188"/>
      <c r="F39" s="188"/>
      <c r="G39" s="188"/>
      <c r="I39" s="188"/>
      <c r="J39" s="188"/>
      <c r="K39" s="188"/>
      <c r="L39" s="187"/>
      <c r="M39" s="168"/>
      <c r="N39" s="168"/>
    </row>
    <row r="40" spans="1:14" s="189" customFormat="1" ht="11.25">
      <c r="A40" s="187"/>
      <c r="B40" s="188"/>
      <c r="C40" s="188"/>
      <c r="D40" s="188"/>
      <c r="E40" s="188"/>
      <c r="F40" s="188"/>
      <c r="G40" s="188"/>
      <c r="I40" s="188"/>
      <c r="J40" s="188"/>
      <c r="K40" s="188"/>
      <c r="L40" s="187"/>
      <c r="M40" s="168"/>
      <c r="N40" s="168"/>
    </row>
    <row r="41" spans="1:14" s="189" customFormat="1" ht="11.25">
      <c r="A41" s="187"/>
      <c r="B41" s="188"/>
      <c r="C41" s="188"/>
      <c r="D41" s="188"/>
      <c r="E41" s="188"/>
      <c r="F41" s="188"/>
      <c r="G41" s="188"/>
      <c r="I41" s="188"/>
      <c r="J41" s="188"/>
      <c r="K41" s="188"/>
      <c r="L41" s="187"/>
      <c r="M41" s="168"/>
      <c r="N41" s="168"/>
    </row>
    <row r="42" spans="1:14" s="189" customFormat="1" ht="11.25">
      <c r="A42" s="187"/>
      <c r="B42" s="188"/>
      <c r="C42" s="188"/>
      <c r="D42" s="188"/>
      <c r="E42" s="188"/>
      <c r="F42" s="188"/>
      <c r="G42" s="188"/>
      <c r="I42" s="188"/>
      <c r="J42" s="188"/>
      <c r="K42" s="188"/>
      <c r="L42" s="187"/>
      <c r="M42" s="168"/>
      <c r="N42" s="168"/>
    </row>
    <row r="43" spans="1:14" s="189" customFormat="1" ht="11.25">
      <c r="A43" s="187"/>
      <c r="B43" s="188"/>
      <c r="C43" s="188"/>
      <c r="D43" s="188"/>
      <c r="E43" s="188"/>
      <c r="F43" s="188"/>
      <c r="G43" s="188"/>
      <c r="I43" s="188"/>
      <c r="J43" s="188"/>
      <c r="K43" s="188"/>
      <c r="L43" s="187"/>
      <c r="M43" s="168"/>
      <c r="N43" s="168"/>
    </row>
    <row r="44" spans="1:14" s="189" customFormat="1" ht="11.25">
      <c r="A44" s="187"/>
      <c r="B44" s="188"/>
      <c r="C44" s="188"/>
      <c r="D44" s="188"/>
      <c r="E44" s="188"/>
      <c r="F44" s="188"/>
      <c r="G44" s="188"/>
      <c r="I44" s="188"/>
      <c r="J44" s="188"/>
      <c r="K44" s="188"/>
      <c r="L44" s="187"/>
      <c r="M44" s="168"/>
      <c r="N44" s="168"/>
    </row>
    <row r="45" spans="1:14" s="189" customFormat="1" ht="11.25">
      <c r="A45" s="187"/>
      <c r="B45" s="188"/>
      <c r="C45" s="188"/>
      <c r="D45" s="188"/>
      <c r="E45" s="188"/>
      <c r="F45" s="188"/>
      <c r="G45" s="188"/>
      <c r="I45" s="188"/>
      <c r="J45" s="188"/>
      <c r="K45" s="188"/>
      <c r="L45" s="187"/>
      <c r="M45" s="168"/>
      <c r="N45" s="168"/>
    </row>
    <row r="46" spans="1:14" s="189" customFormat="1" ht="11.25">
      <c r="A46" s="187"/>
      <c r="B46" s="188"/>
      <c r="C46" s="188"/>
      <c r="D46" s="188"/>
      <c r="E46" s="188"/>
      <c r="F46" s="188"/>
      <c r="G46" s="188"/>
      <c r="I46" s="188"/>
      <c r="J46" s="188"/>
      <c r="K46" s="188"/>
      <c r="L46" s="187"/>
      <c r="M46" s="168"/>
      <c r="N46" s="168"/>
    </row>
    <row r="47" spans="1:14" s="189" customFormat="1" ht="11.25">
      <c r="A47" s="187"/>
      <c r="B47" s="188"/>
      <c r="C47" s="188"/>
      <c r="D47" s="188"/>
      <c r="E47" s="188"/>
      <c r="F47" s="188"/>
      <c r="G47" s="188"/>
      <c r="I47" s="188"/>
      <c r="J47" s="188"/>
      <c r="K47" s="188"/>
      <c r="L47" s="187"/>
      <c r="M47" s="168"/>
      <c r="N47" s="168"/>
    </row>
  </sheetData>
  <mergeCells count="18">
    <mergeCell ref="A2:N2"/>
    <mergeCell ref="A3:N3"/>
    <mergeCell ref="H7:H8"/>
    <mergeCell ref="D7:D8"/>
    <mergeCell ref="J7:J8"/>
    <mergeCell ref="H5:M6"/>
    <mergeCell ref="G7:G8"/>
    <mergeCell ref="B5:G6"/>
    <mergeCell ref="B7:B8"/>
    <mergeCell ref="E7:E8"/>
    <mergeCell ref="C7:C8"/>
    <mergeCell ref="A5:A8"/>
    <mergeCell ref="L7:L8"/>
    <mergeCell ref="M7:M8"/>
    <mergeCell ref="N5:N8"/>
    <mergeCell ref="I7:I8"/>
    <mergeCell ref="F7:F8"/>
    <mergeCell ref="K7:K8"/>
  </mergeCells>
  <phoneticPr fontId="5" type="noConversion"/>
  <printOptions gridLinesSet="0"/>
  <pageMargins left="0.78740157480314965" right="0.78740157480314965" top="1.7716535433070868" bottom="0.78740157480314965" header="0" footer="0"/>
  <pageSetup paperSize="9" scale="46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87"/>
  <sheetViews>
    <sheetView showGridLines="0" view="pageBreakPreview" zoomScaleSheetLayoutView="100" workbookViewId="0">
      <selection activeCell="A5" sqref="A5:A7"/>
    </sheetView>
  </sheetViews>
  <sheetFormatPr defaultColWidth="9" defaultRowHeight="14.25"/>
  <cols>
    <col min="1" max="1" width="8.25" style="195" customWidth="1"/>
    <col min="2" max="2" width="13.5" style="258" customWidth="1"/>
    <col min="3" max="4" width="12.25" style="258" customWidth="1"/>
    <col min="5" max="7" width="12.625" style="258" customWidth="1"/>
    <col min="8" max="8" width="12.625" style="195" customWidth="1"/>
    <col min="9" max="12" width="12.625" style="258" customWidth="1"/>
    <col min="13" max="13" width="15" style="258" customWidth="1"/>
    <col min="14" max="14" width="9.75" style="50" customWidth="1"/>
    <col min="15" max="16384" width="9" style="256"/>
  </cols>
  <sheetData>
    <row r="1" spans="1:15" s="253" customFormat="1" ht="18" customHeight="1">
      <c r="A1" s="190"/>
      <c r="B1" s="255"/>
      <c r="C1" s="255"/>
      <c r="D1" s="255"/>
      <c r="E1" s="255"/>
      <c r="F1" s="255"/>
      <c r="G1" s="25"/>
      <c r="H1" s="190"/>
      <c r="I1" s="255"/>
      <c r="J1" s="255"/>
      <c r="K1" s="255"/>
      <c r="L1" s="255"/>
      <c r="M1" s="255"/>
      <c r="N1" s="25"/>
    </row>
    <row r="2" spans="1:15" s="191" customFormat="1" ht="18" customHeight="1">
      <c r="A2" s="391" t="s">
        <v>16</v>
      </c>
      <c r="B2" s="391"/>
      <c r="C2" s="391"/>
      <c r="D2" s="391"/>
      <c r="E2" s="391"/>
      <c r="F2" s="391"/>
      <c r="G2" s="391"/>
      <c r="H2" s="408" t="s">
        <v>38</v>
      </c>
      <c r="I2" s="408"/>
      <c r="J2" s="408"/>
      <c r="K2" s="408"/>
      <c r="L2" s="408"/>
      <c r="M2" s="408"/>
      <c r="N2" s="408"/>
      <c r="O2" s="47"/>
    </row>
    <row r="3" spans="1:15" s="192" customFormat="1" ht="18" customHeight="1">
      <c r="A3" s="410"/>
      <c r="B3" s="411"/>
      <c r="C3" s="411"/>
      <c r="D3" s="411"/>
      <c r="E3" s="411"/>
      <c r="F3" s="411"/>
      <c r="G3" s="411"/>
      <c r="H3" s="408"/>
      <c r="I3" s="408"/>
      <c r="J3" s="408"/>
      <c r="K3" s="408"/>
      <c r="L3" s="408"/>
      <c r="M3" s="408"/>
      <c r="N3" s="408"/>
    </row>
    <row r="4" spans="1:15" s="189" customFormat="1" ht="18" customHeight="1" thickBot="1">
      <c r="A4" s="193" t="s">
        <v>1</v>
      </c>
      <c r="B4" s="238"/>
      <c r="C4" s="238"/>
      <c r="D4" s="238"/>
      <c r="E4" s="238"/>
      <c r="F4" s="238"/>
      <c r="G4" s="194"/>
      <c r="H4" s="173"/>
      <c r="I4" s="48"/>
      <c r="J4" s="48"/>
      <c r="K4" s="48"/>
      <c r="L4" s="48"/>
      <c r="M4" s="409" t="s">
        <v>15</v>
      </c>
      <c r="N4" s="409"/>
    </row>
    <row r="5" spans="1:15" s="189" customFormat="1" ht="23.25" customHeight="1">
      <c r="A5" s="423" t="s">
        <v>180</v>
      </c>
      <c r="B5" s="426" t="s">
        <v>251</v>
      </c>
      <c r="C5" s="414" t="s">
        <v>252</v>
      </c>
      <c r="D5" s="414" t="s">
        <v>253</v>
      </c>
      <c r="E5" s="412" t="s">
        <v>254</v>
      </c>
      <c r="F5" s="412"/>
      <c r="G5" s="413"/>
      <c r="H5" s="422" t="s">
        <v>269</v>
      </c>
      <c r="I5" s="422"/>
      <c r="J5" s="422"/>
      <c r="K5" s="422"/>
      <c r="L5" s="422"/>
      <c r="M5" s="429" t="s">
        <v>33</v>
      </c>
      <c r="N5" s="419" t="s">
        <v>320</v>
      </c>
    </row>
    <row r="6" spans="1:15" s="189" customFormat="1" ht="18" customHeight="1">
      <c r="A6" s="424"/>
      <c r="B6" s="427"/>
      <c r="C6" s="415"/>
      <c r="D6" s="415"/>
      <c r="E6" s="415" t="s">
        <v>203</v>
      </c>
      <c r="F6" s="415" t="s">
        <v>220</v>
      </c>
      <c r="G6" s="417" t="s">
        <v>34</v>
      </c>
      <c r="H6" s="435" t="s">
        <v>221</v>
      </c>
      <c r="I6" s="384" t="s">
        <v>222</v>
      </c>
      <c r="J6" s="384" t="s">
        <v>35</v>
      </c>
      <c r="K6" s="384" t="s">
        <v>17</v>
      </c>
      <c r="L6" s="415" t="s">
        <v>204</v>
      </c>
      <c r="M6" s="430"/>
      <c r="N6" s="420"/>
    </row>
    <row r="7" spans="1:15" s="189" customFormat="1" ht="18" customHeight="1">
      <c r="A7" s="425"/>
      <c r="B7" s="428"/>
      <c r="C7" s="416"/>
      <c r="D7" s="416"/>
      <c r="E7" s="416"/>
      <c r="F7" s="437"/>
      <c r="G7" s="418"/>
      <c r="H7" s="436"/>
      <c r="I7" s="385"/>
      <c r="J7" s="385"/>
      <c r="K7" s="385"/>
      <c r="L7" s="416"/>
      <c r="M7" s="431"/>
      <c r="N7" s="421"/>
    </row>
    <row r="8" spans="1:15" s="34" customFormat="1" ht="24.95" customHeight="1">
      <c r="A8" s="174">
        <v>2017</v>
      </c>
      <c r="B8" s="143">
        <v>41</v>
      </c>
      <c r="C8" s="143">
        <v>29</v>
      </c>
      <c r="D8" s="143">
        <v>2</v>
      </c>
      <c r="E8" s="143">
        <v>2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74">
        <v>2017</v>
      </c>
    </row>
    <row r="9" spans="1:15" s="147" customFormat="1" ht="24.95" customHeight="1">
      <c r="A9" s="174">
        <v>2018</v>
      </c>
      <c r="B9" s="172">
        <v>41</v>
      </c>
      <c r="C9" s="172">
        <v>31</v>
      </c>
      <c r="D9" s="172">
        <v>2</v>
      </c>
      <c r="E9" s="172">
        <v>2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4">
        <v>2018</v>
      </c>
    </row>
    <row r="10" spans="1:15" s="147" customFormat="1" ht="24.95" customHeight="1">
      <c r="A10" s="174">
        <v>2019</v>
      </c>
      <c r="B10" s="172">
        <v>46</v>
      </c>
      <c r="C10" s="172">
        <v>25</v>
      </c>
      <c r="D10" s="172">
        <v>3</v>
      </c>
      <c r="E10" s="172">
        <v>2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1</v>
      </c>
      <c r="M10" s="172">
        <v>0</v>
      </c>
      <c r="N10" s="174">
        <v>2019</v>
      </c>
    </row>
    <row r="11" spans="1:15" s="147" customFormat="1" ht="24.95" customHeight="1">
      <c r="A11" s="174">
        <v>2020</v>
      </c>
      <c r="B11" s="172">
        <v>48</v>
      </c>
      <c r="C11" s="172">
        <v>23</v>
      </c>
      <c r="D11" s="172">
        <v>2</v>
      </c>
      <c r="E11" s="172">
        <v>0</v>
      </c>
      <c r="F11" s="172">
        <v>0</v>
      </c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>
        <v>2</v>
      </c>
      <c r="M11" s="172">
        <v>0</v>
      </c>
      <c r="N11" s="174">
        <v>2020</v>
      </c>
    </row>
    <row r="12" spans="1:15" s="147" customFormat="1" ht="24.95" customHeight="1">
      <c r="A12" s="175">
        <v>2021</v>
      </c>
      <c r="B12" s="161">
        <f>SUM(B14:B23)</f>
        <v>44</v>
      </c>
      <c r="C12" s="161">
        <f>SUM(C14:C23)</f>
        <v>28</v>
      </c>
      <c r="D12" s="161">
        <f>SUM(D14:D23)</f>
        <v>6</v>
      </c>
      <c r="E12" s="161">
        <f>SUM(E14:E23)</f>
        <v>3</v>
      </c>
      <c r="F12" s="161">
        <f t="shared" ref="F12:M12" si="0">SUM(F14:F23)</f>
        <v>0</v>
      </c>
      <c r="G12" s="161">
        <f t="shared" si="0"/>
        <v>0</v>
      </c>
      <c r="H12" s="161">
        <f t="shared" si="0"/>
        <v>0</v>
      </c>
      <c r="I12" s="161">
        <f t="shared" si="0"/>
        <v>0</v>
      </c>
      <c r="J12" s="161">
        <f t="shared" si="0"/>
        <v>0</v>
      </c>
      <c r="K12" s="161">
        <f t="shared" si="0"/>
        <v>0</v>
      </c>
      <c r="L12" s="161">
        <f t="shared" si="0"/>
        <v>3</v>
      </c>
      <c r="M12" s="161">
        <f t="shared" si="0"/>
        <v>0</v>
      </c>
      <c r="N12" s="175">
        <v>2021</v>
      </c>
    </row>
    <row r="13" spans="1:15" s="147" customFormat="1" ht="16.5" customHeight="1">
      <c r="A13" s="49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49"/>
    </row>
    <row r="14" spans="1:15" s="147" customFormat="1" ht="30" customHeight="1">
      <c r="A14" s="147" t="s">
        <v>146</v>
      </c>
      <c r="B14" s="172">
        <v>31</v>
      </c>
      <c r="C14" s="172">
        <v>20</v>
      </c>
      <c r="D14" s="172">
        <v>2</v>
      </c>
      <c r="E14" s="172">
        <v>2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345" t="s">
        <v>55</v>
      </c>
    </row>
    <row r="15" spans="1:15" s="147" customFormat="1" ht="30" customHeight="1">
      <c r="A15" s="147" t="s">
        <v>147</v>
      </c>
      <c r="B15" s="172">
        <v>0</v>
      </c>
      <c r="C15" s="172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345" t="s">
        <v>27</v>
      </c>
    </row>
    <row r="16" spans="1:15" s="147" customFormat="1" ht="30" customHeight="1">
      <c r="A16" s="147" t="s">
        <v>148</v>
      </c>
      <c r="B16" s="172">
        <v>7</v>
      </c>
      <c r="C16" s="172">
        <v>5</v>
      </c>
      <c r="D16" s="143">
        <v>3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3</v>
      </c>
      <c r="M16" s="143">
        <v>0</v>
      </c>
      <c r="N16" s="345" t="s">
        <v>149</v>
      </c>
    </row>
    <row r="17" spans="1:14" s="147" customFormat="1" ht="30" customHeight="1">
      <c r="A17" s="147" t="s">
        <v>150</v>
      </c>
      <c r="B17" s="172">
        <v>1</v>
      </c>
      <c r="C17" s="172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345" t="s">
        <v>28</v>
      </c>
    </row>
    <row r="18" spans="1:14" s="147" customFormat="1" ht="30" customHeight="1">
      <c r="A18" s="147" t="s">
        <v>151</v>
      </c>
      <c r="B18" s="172">
        <v>1</v>
      </c>
      <c r="C18" s="172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345" t="s">
        <v>29</v>
      </c>
    </row>
    <row r="19" spans="1:14" s="147" customFormat="1" ht="30" customHeight="1">
      <c r="A19" s="147" t="s">
        <v>152</v>
      </c>
      <c r="B19" s="172">
        <v>2</v>
      </c>
      <c r="C19" s="172">
        <v>1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345" t="s">
        <v>286</v>
      </c>
    </row>
    <row r="20" spans="1:14" s="147" customFormat="1" ht="30" customHeight="1">
      <c r="A20" s="147" t="s">
        <v>153</v>
      </c>
      <c r="B20" s="172">
        <v>1</v>
      </c>
      <c r="C20" s="172">
        <v>1</v>
      </c>
      <c r="D20" s="143">
        <v>1</v>
      </c>
      <c r="E20" s="143">
        <v>1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345" t="s">
        <v>30</v>
      </c>
    </row>
    <row r="21" spans="1:14" s="147" customFormat="1" ht="30" customHeight="1">
      <c r="A21" s="147" t="s">
        <v>154</v>
      </c>
      <c r="B21" s="172">
        <v>0</v>
      </c>
      <c r="C21" s="172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345" t="s">
        <v>31</v>
      </c>
    </row>
    <row r="22" spans="1:14" s="147" customFormat="1" ht="30" customHeight="1">
      <c r="A22" s="147" t="s">
        <v>155</v>
      </c>
      <c r="B22" s="172">
        <v>0</v>
      </c>
      <c r="C22" s="172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345" t="s">
        <v>156</v>
      </c>
    </row>
    <row r="23" spans="1:14" s="147" customFormat="1" ht="30" customHeight="1" thickBot="1">
      <c r="A23" s="41" t="s">
        <v>157</v>
      </c>
      <c r="B23" s="300">
        <v>1</v>
      </c>
      <c r="C23" s="300">
        <v>1</v>
      </c>
      <c r="D23" s="300">
        <v>0</v>
      </c>
      <c r="E23" s="300">
        <v>0</v>
      </c>
      <c r="F23" s="300">
        <v>0</v>
      </c>
      <c r="G23" s="300">
        <v>0</v>
      </c>
      <c r="H23" s="300">
        <v>0</v>
      </c>
      <c r="I23" s="300">
        <v>0</v>
      </c>
      <c r="J23" s="300">
        <v>0</v>
      </c>
      <c r="K23" s="300">
        <v>0</v>
      </c>
      <c r="L23" s="300">
        <v>0</v>
      </c>
      <c r="M23" s="300">
        <v>0</v>
      </c>
      <c r="N23" s="346" t="s">
        <v>32</v>
      </c>
    </row>
    <row r="24" spans="1:14" s="348" customFormat="1" ht="12" customHeight="1">
      <c r="A24" s="347" t="s">
        <v>193</v>
      </c>
      <c r="B24" s="188"/>
      <c r="C24" s="433"/>
      <c r="D24" s="433"/>
      <c r="E24" s="433"/>
      <c r="F24" s="433"/>
      <c r="G24" s="433"/>
      <c r="H24" s="434"/>
      <c r="I24" s="434"/>
      <c r="J24" s="432" t="s">
        <v>196</v>
      </c>
      <c r="K24" s="432"/>
      <c r="L24" s="432"/>
      <c r="M24" s="432"/>
      <c r="N24" s="432"/>
    </row>
    <row r="25" spans="1:14" s="189" customFormat="1" ht="12" customHeight="1">
      <c r="A25" s="288" t="s">
        <v>218</v>
      </c>
      <c r="B25" s="188"/>
      <c r="C25" s="188"/>
      <c r="D25" s="188"/>
      <c r="E25" s="188"/>
      <c r="F25" s="188"/>
      <c r="G25" s="188"/>
      <c r="H25" s="169"/>
      <c r="I25" s="188"/>
      <c r="J25" s="188"/>
      <c r="K25" s="188"/>
      <c r="L25" s="188"/>
      <c r="M25" s="187"/>
      <c r="N25" s="168"/>
    </row>
    <row r="26" spans="1:14" s="189" customFormat="1" ht="11.25">
      <c r="A26" s="282" t="s">
        <v>217</v>
      </c>
      <c r="B26" s="188"/>
      <c r="C26" s="188"/>
      <c r="D26" s="188"/>
      <c r="E26" s="188"/>
      <c r="F26" s="188"/>
      <c r="G26" s="188"/>
      <c r="H26" s="187"/>
      <c r="I26" s="188"/>
      <c r="J26" s="188"/>
      <c r="K26" s="188"/>
      <c r="L26" s="188"/>
      <c r="M26" s="188"/>
      <c r="N26" s="170"/>
    </row>
    <row r="27" spans="1:14" s="189" customFormat="1" ht="11.25">
      <c r="A27" s="187"/>
      <c r="B27" s="188"/>
      <c r="C27" s="188"/>
      <c r="D27" s="188"/>
      <c r="E27" s="188"/>
      <c r="F27" s="188"/>
      <c r="G27" s="188"/>
      <c r="H27" s="187"/>
      <c r="I27" s="188"/>
      <c r="J27" s="188"/>
      <c r="K27" s="188"/>
      <c r="L27" s="188"/>
      <c r="M27" s="188"/>
      <c r="N27" s="170"/>
    </row>
    <row r="28" spans="1:14" s="189" customFormat="1" ht="11.25">
      <c r="A28" s="187"/>
      <c r="B28" s="188"/>
      <c r="C28" s="188"/>
      <c r="D28" s="188"/>
      <c r="E28" s="188"/>
      <c r="F28" s="188"/>
      <c r="G28" s="188"/>
      <c r="H28" s="187"/>
      <c r="I28" s="188"/>
      <c r="J28" s="188"/>
      <c r="K28" s="188"/>
      <c r="L28" s="188"/>
      <c r="M28" s="188"/>
      <c r="N28" s="170"/>
    </row>
    <row r="29" spans="1:14" s="189" customFormat="1" ht="11.25">
      <c r="A29" s="187"/>
      <c r="B29" s="188"/>
      <c r="C29" s="188"/>
      <c r="D29" s="188"/>
      <c r="E29" s="188"/>
      <c r="F29" s="188"/>
      <c r="G29" s="188"/>
      <c r="H29" s="187"/>
      <c r="I29" s="188"/>
      <c r="J29" s="188"/>
      <c r="K29" s="188"/>
      <c r="L29" s="188"/>
      <c r="M29" s="188"/>
      <c r="N29" s="170"/>
    </row>
    <row r="30" spans="1:14" s="189" customFormat="1" ht="11.25">
      <c r="A30" s="187"/>
      <c r="B30" s="188"/>
      <c r="C30" s="188"/>
      <c r="D30" s="188"/>
      <c r="E30" s="188"/>
      <c r="F30" s="188"/>
      <c r="G30" s="188"/>
      <c r="H30" s="187"/>
      <c r="I30" s="188"/>
      <c r="J30" s="188"/>
      <c r="K30" s="188"/>
      <c r="L30" s="188"/>
      <c r="M30" s="188"/>
      <c r="N30" s="170"/>
    </row>
    <row r="31" spans="1:14" s="189" customFormat="1" ht="11.25">
      <c r="A31" s="187"/>
      <c r="B31" s="188"/>
      <c r="C31" s="188"/>
      <c r="D31" s="188"/>
      <c r="E31" s="188"/>
      <c r="F31" s="188"/>
      <c r="G31" s="188"/>
      <c r="H31" s="187"/>
      <c r="I31" s="188"/>
      <c r="J31" s="188"/>
      <c r="K31" s="188"/>
      <c r="L31" s="188"/>
      <c r="M31" s="188"/>
      <c r="N31" s="170"/>
    </row>
    <row r="32" spans="1:14" s="189" customFormat="1" ht="11.25">
      <c r="A32" s="187"/>
      <c r="B32" s="188"/>
      <c r="C32" s="188"/>
      <c r="D32" s="188"/>
      <c r="E32" s="188"/>
      <c r="F32" s="188"/>
      <c r="G32" s="188"/>
      <c r="H32" s="187"/>
      <c r="I32" s="188"/>
      <c r="J32" s="188"/>
      <c r="K32" s="188"/>
      <c r="L32" s="188"/>
      <c r="M32" s="188"/>
      <c r="N32" s="170"/>
    </row>
    <row r="33" spans="1:14" s="189" customFormat="1" ht="11.25">
      <c r="A33" s="187"/>
      <c r="B33" s="188"/>
      <c r="C33" s="188"/>
      <c r="D33" s="188"/>
      <c r="E33" s="188"/>
      <c r="F33" s="188"/>
      <c r="G33" s="188"/>
      <c r="H33" s="187"/>
      <c r="I33" s="188"/>
      <c r="J33" s="188"/>
      <c r="K33" s="188"/>
      <c r="L33" s="188"/>
      <c r="M33" s="188"/>
      <c r="N33" s="170"/>
    </row>
    <row r="34" spans="1:14" s="189" customFormat="1" ht="11.25">
      <c r="A34" s="187"/>
      <c r="B34" s="188"/>
      <c r="C34" s="188"/>
      <c r="D34" s="188"/>
      <c r="E34" s="188"/>
      <c r="F34" s="188"/>
      <c r="G34" s="188"/>
      <c r="H34" s="187"/>
      <c r="I34" s="188"/>
      <c r="J34" s="188"/>
      <c r="K34" s="188"/>
      <c r="L34" s="188"/>
      <c r="M34" s="188"/>
      <c r="N34" s="170"/>
    </row>
    <row r="35" spans="1:14" s="189" customFormat="1" ht="11.25">
      <c r="A35" s="187"/>
      <c r="B35" s="188"/>
      <c r="C35" s="188"/>
      <c r="D35" s="188"/>
      <c r="E35" s="188"/>
      <c r="F35" s="188"/>
      <c r="G35" s="188"/>
      <c r="H35" s="187"/>
      <c r="I35" s="188"/>
      <c r="J35" s="188"/>
      <c r="K35" s="188"/>
      <c r="L35" s="188"/>
      <c r="M35" s="188"/>
      <c r="N35" s="170"/>
    </row>
    <row r="36" spans="1:14" s="189" customFormat="1" ht="11.25">
      <c r="A36" s="187"/>
      <c r="B36" s="188"/>
      <c r="C36" s="188"/>
      <c r="D36" s="188"/>
      <c r="E36" s="188"/>
      <c r="F36" s="188"/>
      <c r="G36" s="188"/>
      <c r="H36" s="187"/>
      <c r="I36" s="188"/>
      <c r="J36" s="188"/>
      <c r="K36" s="188"/>
      <c r="L36" s="188"/>
      <c r="M36" s="188"/>
      <c r="N36" s="170"/>
    </row>
    <row r="37" spans="1:14" s="189" customFormat="1" ht="11.25">
      <c r="A37" s="187"/>
      <c r="B37" s="188"/>
      <c r="C37" s="188"/>
      <c r="D37" s="188"/>
      <c r="E37" s="188"/>
      <c r="F37" s="188"/>
      <c r="G37" s="188"/>
      <c r="H37" s="187"/>
      <c r="I37" s="188"/>
      <c r="J37" s="188"/>
      <c r="K37" s="188"/>
      <c r="L37" s="188"/>
      <c r="M37" s="188"/>
      <c r="N37" s="170"/>
    </row>
    <row r="38" spans="1:14" s="189" customFormat="1" ht="11.25">
      <c r="A38" s="187"/>
      <c r="B38" s="188"/>
      <c r="C38" s="188"/>
      <c r="D38" s="188"/>
      <c r="E38" s="188"/>
      <c r="F38" s="188"/>
      <c r="G38" s="188"/>
      <c r="H38" s="187"/>
      <c r="I38" s="188"/>
      <c r="J38" s="188"/>
      <c r="K38" s="188"/>
      <c r="L38" s="188"/>
      <c r="M38" s="188"/>
      <c r="N38" s="170"/>
    </row>
    <row r="39" spans="1:14" s="189" customFormat="1" ht="11.25">
      <c r="A39" s="187"/>
      <c r="B39" s="188"/>
      <c r="C39" s="188"/>
      <c r="D39" s="188"/>
      <c r="E39" s="188"/>
      <c r="F39" s="188"/>
      <c r="G39" s="188"/>
      <c r="H39" s="187"/>
      <c r="I39" s="188"/>
      <c r="J39" s="188"/>
      <c r="K39" s="188"/>
      <c r="L39" s="188"/>
      <c r="M39" s="188"/>
      <c r="N39" s="170"/>
    </row>
    <row r="40" spans="1:14" s="189" customFormat="1" ht="11.25">
      <c r="A40" s="187"/>
      <c r="B40" s="188"/>
      <c r="C40" s="188"/>
      <c r="D40" s="188"/>
      <c r="E40" s="188"/>
      <c r="F40" s="188"/>
      <c r="G40" s="188"/>
      <c r="H40" s="187"/>
      <c r="I40" s="188"/>
      <c r="J40" s="188"/>
      <c r="K40" s="188"/>
      <c r="L40" s="188"/>
      <c r="M40" s="188"/>
      <c r="N40" s="170"/>
    </row>
    <row r="41" spans="1:14" s="189" customFormat="1" ht="11.25">
      <c r="A41" s="187"/>
      <c r="B41" s="188"/>
      <c r="C41" s="188"/>
      <c r="D41" s="188"/>
      <c r="E41" s="188"/>
      <c r="F41" s="188"/>
      <c r="G41" s="188"/>
      <c r="H41" s="187"/>
      <c r="I41" s="188"/>
      <c r="J41" s="188"/>
      <c r="K41" s="188"/>
      <c r="L41" s="188"/>
      <c r="M41" s="188"/>
      <c r="N41" s="170"/>
    </row>
    <row r="42" spans="1:14" s="189" customFormat="1" ht="11.25">
      <c r="A42" s="187"/>
      <c r="B42" s="188"/>
      <c r="C42" s="188"/>
      <c r="D42" s="188"/>
      <c r="E42" s="188"/>
      <c r="F42" s="188"/>
      <c r="G42" s="188"/>
      <c r="H42" s="187"/>
      <c r="I42" s="188"/>
      <c r="J42" s="188"/>
      <c r="K42" s="188"/>
      <c r="L42" s="188"/>
      <c r="M42" s="188"/>
      <c r="N42" s="170"/>
    </row>
    <row r="43" spans="1:14" s="189" customFormat="1" ht="11.25">
      <c r="A43" s="187"/>
      <c r="B43" s="188"/>
      <c r="C43" s="188"/>
      <c r="D43" s="188"/>
      <c r="E43" s="188"/>
      <c r="F43" s="188"/>
      <c r="G43" s="188"/>
      <c r="H43" s="187"/>
      <c r="I43" s="188"/>
      <c r="J43" s="188"/>
      <c r="K43" s="188"/>
      <c r="L43" s="188"/>
      <c r="M43" s="188"/>
      <c r="N43" s="170"/>
    </row>
    <row r="44" spans="1:14" s="189" customFormat="1" ht="11.25">
      <c r="A44" s="187"/>
      <c r="B44" s="188"/>
      <c r="C44" s="188"/>
      <c r="D44" s="188"/>
      <c r="E44" s="188"/>
      <c r="F44" s="188"/>
      <c r="G44" s="188"/>
      <c r="H44" s="187"/>
      <c r="I44" s="188"/>
      <c r="J44" s="188"/>
      <c r="K44" s="188"/>
      <c r="L44" s="188"/>
      <c r="M44" s="188"/>
      <c r="N44" s="170"/>
    </row>
    <row r="45" spans="1:14" s="189" customFormat="1" ht="11.25">
      <c r="A45" s="187"/>
      <c r="B45" s="188"/>
      <c r="C45" s="188"/>
      <c r="D45" s="188"/>
      <c r="E45" s="188"/>
      <c r="F45" s="188"/>
      <c r="G45" s="188"/>
      <c r="H45" s="187"/>
      <c r="I45" s="188"/>
      <c r="J45" s="188"/>
      <c r="K45" s="188"/>
      <c r="L45" s="188"/>
      <c r="M45" s="188"/>
      <c r="N45" s="170"/>
    </row>
    <row r="46" spans="1:14" s="189" customFormat="1" ht="11.25">
      <c r="A46" s="187"/>
      <c r="B46" s="188"/>
      <c r="C46" s="188"/>
      <c r="D46" s="188"/>
      <c r="E46" s="188"/>
      <c r="F46" s="188"/>
      <c r="G46" s="188"/>
      <c r="H46" s="187"/>
      <c r="I46" s="188"/>
      <c r="J46" s="188"/>
      <c r="K46" s="188"/>
      <c r="L46" s="188"/>
      <c r="M46" s="188"/>
      <c r="N46" s="170"/>
    </row>
    <row r="47" spans="1:14" s="189" customFormat="1" ht="11.25">
      <c r="A47" s="187"/>
      <c r="B47" s="188"/>
      <c r="C47" s="188"/>
      <c r="D47" s="188"/>
      <c r="E47" s="188"/>
      <c r="F47" s="188"/>
      <c r="G47" s="188"/>
      <c r="H47" s="187"/>
      <c r="I47" s="188"/>
      <c r="J47" s="188"/>
      <c r="K47" s="188"/>
      <c r="L47" s="188"/>
      <c r="M47" s="188"/>
      <c r="N47" s="170"/>
    </row>
    <row r="48" spans="1:14" s="189" customFormat="1" ht="11.25">
      <c r="A48" s="187"/>
      <c r="B48" s="188"/>
      <c r="C48" s="188"/>
      <c r="D48" s="188"/>
      <c r="E48" s="188"/>
      <c r="F48" s="188"/>
      <c r="G48" s="188"/>
      <c r="H48" s="187"/>
      <c r="I48" s="188"/>
      <c r="J48" s="188"/>
      <c r="K48" s="188"/>
      <c r="L48" s="188"/>
      <c r="M48" s="188"/>
      <c r="N48" s="170"/>
    </row>
    <row r="49" spans="1:14" s="189" customFormat="1" ht="11.25">
      <c r="A49" s="187"/>
      <c r="B49" s="188"/>
      <c r="C49" s="188"/>
      <c r="D49" s="188"/>
      <c r="E49" s="188"/>
      <c r="F49" s="188"/>
      <c r="G49" s="188"/>
      <c r="H49" s="187"/>
      <c r="I49" s="188"/>
      <c r="J49" s="188"/>
      <c r="K49" s="188"/>
      <c r="L49" s="188"/>
      <c r="M49" s="188"/>
      <c r="N49" s="170"/>
    </row>
    <row r="50" spans="1:14" s="189" customFormat="1" ht="11.25">
      <c r="A50" s="187"/>
      <c r="B50" s="188"/>
      <c r="C50" s="188"/>
      <c r="D50" s="188"/>
      <c r="E50" s="188"/>
      <c r="F50" s="188"/>
      <c r="G50" s="188"/>
      <c r="H50" s="187"/>
      <c r="I50" s="188"/>
      <c r="J50" s="188"/>
      <c r="K50" s="188"/>
      <c r="L50" s="188"/>
      <c r="M50" s="188"/>
      <c r="N50" s="170"/>
    </row>
    <row r="51" spans="1:14" s="189" customFormat="1" ht="11.25">
      <c r="A51" s="187"/>
      <c r="B51" s="188"/>
      <c r="C51" s="188"/>
      <c r="D51" s="188"/>
      <c r="E51" s="188"/>
      <c r="F51" s="188"/>
      <c r="G51" s="188"/>
      <c r="H51" s="187"/>
      <c r="I51" s="188"/>
      <c r="J51" s="188"/>
      <c r="K51" s="188"/>
      <c r="L51" s="188"/>
      <c r="M51" s="188"/>
      <c r="N51" s="170"/>
    </row>
    <row r="52" spans="1:14" s="189" customFormat="1" ht="11.25">
      <c r="A52" s="187"/>
      <c r="B52" s="188"/>
      <c r="C52" s="188"/>
      <c r="D52" s="188"/>
      <c r="E52" s="188"/>
      <c r="F52" s="188"/>
      <c r="G52" s="188"/>
      <c r="H52" s="187"/>
      <c r="I52" s="188"/>
      <c r="J52" s="188"/>
      <c r="K52" s="188"/>
      <c r="L52" s="188"/>
      <c r="M52" s="188"/>
      <c r="N52" s="170"/>
    </row>
    <row r="53" spans="1:14" s="189" customFormat="1" ht="11.25">
      <c r="A53" s="187"/>
      <c r="B53" s="188"/>
      <c r="C53" s="188"/>
      <c r="D53" s="188"/>
      <c r="E53" s="188"/>
      <c r="F53" s="188"/>
      <c r="G53" s="188"/>
      <c r="H53" s="187"/>
      <c r="I53" s="188"/>
      <c r="J53" s="188"/>
      <c r="K53" s="188"/>
      <c r="L53" s="188"/>
      <c r="M53" s="188"/>
      <c r="N53" s="170"/>
    </row>
    <row r="54" spans="1:14" s="189" customFormat="1" ht="11.25">
      <c r="A54" s="187"/>
      <c r="B54" s="188"/>
      <c r="C54" s="188"/>
      <c r="D54" s="188"/>
      <c r="E54" s="188"/>
      <c r="F54" s="188"/>
      <c r="G54" s="188"/>
      <c r="H54" s="187"/>
      <c r="I54" s="188"/>
      <c r="J54" s="188"/>
      <c r="K54" s="188"/>
      <c r="L54" s="188"/>
      <c r="M54" s="188"/>
      <c r="N54" s="170"/>
    </row>
    <row r="55" spans="1:14" s="189" customFormat="1" ht="11.25">
      <c r="A55" s="187"/>
      <c r="B55" s="188"/>
      <c r="C55" s="188"/>
      <c r="D55" s="188"/>
      <c r="E55" s="188"/>
      <c r="F55" s="188"/>
      <c r="G55" s="188"/>
      <c r="H55" s="187"/>
      <c r="I55" s="188"/>
      <c r="J55" s="188"/>
      <c r="K55" s="188"/>
      <c r="L55" s="188"/>
      <c r="M55" s="188"/>
      <c r="N55" s="170"/>
    </row>
    <row r="56" spans="1:14" s="189" customFormat="1" ht="11.25">
      <c r="A56" s="187"/>
      <c r="B56" s="188"/>
      <c r="C56" s="188"/>
      <c r="D56" s="188"/>
      <c r="E56" s="188"/>
      <c r="F56" s="188"/>
      <c r="G56" s="188"/>
      <c r="H56" s="187"/>
      <c r="I56" s="188"/>
      <c r="J56" s="188"/>
      <c r="K56" s="188"/>
      <c r="L56" s="188"/>
      <c r="M56" s="188"/>
      <c r="N56" s="170"/>
    </row>
    <row r="57" spans="1:14" s="189" customFormat="1" ht="11.25">
      <c r="A57" s="187"/>
      <c r="B57" s="188"/>
      <c r="C57" s="188"/>
      <c r="D57" s="188"/>
      <c r="E57" s="188"/>
      <c r="F57" s="188"/>
      <c r="G57" s="188"/>
      <c r="H57" s="187"/>
      <c r="I57" s="188"/>
      <c r="J57" s="188"/>
      <c r="K57" s="188"/>
      <c r="L57" s="188"/>
      <c r="M57" s="188"/>
      <c r="N57" s="170"/>
    </row>
    <row r="58" spans="1:14" s="189" customFormat="1" ht="11.25">
      <c r="A58" s="187"/>
      <c r="B58" s="188"/>
      <c r="C58" s="188"/>
      <c r="D58" s="188"/>
      <c r="E58" s="188"/>
      <c r="F58" s="188"/>
      <c r="G58" s="188"/>
      <c r="H58" s="187"/>
      <c r="I58" s="188"/>
      <c r="J58" s="188"/>
      <c r="K58" s="188"/>
      <c r="L58" s="188"/>
      <c r="M58" s="188"/>
      <c r="N58" s="170"/>
    </row>
    <row r="59" spans="1:14" s="189" customFormat="1" ht="11.25">
      <c r="A59" s="187"/>
      <c r="B59" s="188"/>
      <c r="C59" s="188"/>
      <c r="D59" s="188"/>
      <c r="E59" s="188"/>
      <c r="F59" s="188"/>
      <c r="G59" s="188"/>
      <c r="H59" s="187"/>
      <c r="I59" s="188"/>
      <c r="J59" s="188"/>
      <c r="K59" s="188"/>
      <c r="L59" s="188"/>
      <c r="M59" s="188"/>
      <c r="N59" s="170"/>
    </row>
    <row r="60" spans="1:14" s="189" customFormat="1" ht="11.25">
      <c r="A60" s="187"/>
      <c r="B60" s="188"/>
      <c r="C60" s="188"/>
      <c r="D60" s="188"/>
      <c r="E60" s="188"/>
      <c r="F60" s="188"/>
      <c r="G60" s="188"/>
      <c r="H60" s="187"/>
      <c r="I60" s="188"/>
      <c r="J60" s="188"/>
      <c r="K60" s="188"/>
      <c r="L60" s="188"/>
      <c r="M60" s="188"/>
      <c r="N60" s="170"/>
    </row>
    <row r="61" spans="1:14" s="189" customFormat="1" ht="11.25">
      <c r="A61" s="187"/>
      <c r="B61" s="188"/>
      <c r="C61" s="188"/>
      <c r="D61" s="188"/>
      <c r="E61" s="188"/>
      <c r="F61" s="188"/>
      <c r="G61" s="188"/>
      <c r="H61" s="187"/>
      <c r="I61" s="188"/>
      <c r="J61" s="188"/>
      <c r="K61" s="188"/>
      <c r="L61" s="188"/>
      <c r="M61" s="188"/>
      <c r="N61" s="170"/>
    </row>
    <row r="62" spans="1:14" s="189" customFormat="1" ht="11.25">
      <c r="A62" s="187"/>
      <c r="B62" s="188"/>
      <c r="C62" s="188"/>
      <c r="D62" s="188"/>
      <c r="E62" s="188"/>
      <c r="F62" s="188"/>
      <c r="G62" s="188"/>
      <c r="H62" s="187"/>
      <c r="I62" s="188"/>
      <c r="J62" s="188"/>
      <c r="K62" s="188"/>
      <c r="L62" s="188"/>
      <c r="M62" s="188"/>
      <c r="N62" s="170"/>
    </row>
    <row r="63" spans="1:14" s="189" customFormat="1" ht="11.25">
      <c r="A63" s="187"/>
      <c r="B63" s="188"/>
      <c r="C63" s="188"/>
      <c r="D63" s="188"/>
      <c r="E63" s="188"/>
      <c r="F63" s="188"/>
      <c r="G63" s="188"/>
      <c r="H63" s="187"/>
      <c r="I63" s="188"/>
      <c r="J63" s="188"/>
      <c r="K63" s="188"/>
      <c r="L63" s="188"/>
      <c r="M63" s="188"/>
      <c r="N63" s="170"/>
    </row>
    <row r="64" spans="1:14" s="189" customFormat="1" ht="11.25">
      <c r="A64" s="187"/>
      <c r="B64" s="188"/>
      <c r="C64" s="188"/>
      <c r="D64" s="188"/>
      <c r="E64" s="188"/>
      <c r="F64" s="188"/>
      <c r="G64" s="188"/>
      <c r="H64" s="187"/>
      <c r="I64" s="188"/>
      <c r="J64" s="188"/>
      <c r="K64" s="188"/>
      <c r="L64" s="188"/>
      <c r="M64" s="188"/>
      <c r="N64" s="170"/>
    </row>
    <row r="65" spans="1:14" s="189" customFormat="1" ht="11.25">
      <c r="A65" s="187"/>
      <c r="B65" s="188"/>
      <c r="C65" s="188"/>
      <c r="D65" s="188"/>
      <c r="E65" s="188"/>
      <c r="F65" s="188"/>
      <c r="G65" s="188"/>
      <c r="H65" s="187"/>
      <c r="I65" s="188"/>
      <c r="J65" s="188"/>
      <c r="K65" s="188"/>
      <c r="L65" s="188"/>
      <c r="M65" s="188"/>
      <c r="N65" s="170"/>
    </row>
    <row r="66" spans="1:14" s="189" customFormat="1" ht="11.25">
      <c r="A66" s="187"/>
      <c r="B66" s="188"/>
      <c r="C66" s="188"/>
      <c r="D66" s="188"/>
      <c r="E66" s="188"/>
      <c r="F66" s="188"/>
      <c r="G66" s="188"/>
      <c r="H66" s="187"/>
      <c r="I66" s="188"/>
      <c r="J66" s="188"/>
      <c r="K66" s="188"/>
      <c r="L66" s="188"/>
      <c r="M66" s="188"/>
      <c r="N66" s="170"/>
    </row>
    <row r="67" spans="1:14" s="189" customFormat="1" ht="11.25">
      <c r="A67" s="187"/>
      <c r="B67" s="188"/>
      <c r="C67" s="188"/>
      <c r="D67" s="188"/>
      <c r="E67" s="188"/>
      <c r="F67" s="188"/>
      <c r="G67" s="188"/>
      <c r="H67" s="187"/>
      <c r="I67" s="188"/>
      <c r="J67" s="188"/>
      <c r="K67" s="188"/>
      <c r="L67" s="188"/>
      <c r="M67" s="188"/>
      <c r="N67" s="170"/>
    </row>
    <row r="68" spans="1:14" s="189" customFormat="1" ht="11.25">
      <c r="A68" s="187"/>
      <c r="B68" s="188"/>
      <c r="C68" s="188"/>
      <c r="D68" s="188"/>
      <c r="E68" s="188"/>
      <c r="F68" s="188"/>
      <c r="G68" s="188"/>
      <c r="H68" s="187"/>
      <c r="I68" s="188"/>
      <c r="J68" s="188"/>
      <c r="K68" s="188"/>
      <c r="L68" s="188"/>
      <c r="M68" s="188"/>
      <c r="N68" s="170"/>
    </row>
    <row r="69" spans="1:14" s="189" customFormat="1" ht="11.25">
      <c r="A69" s="187"/>
      <c r="B69" s="188"/>
      <c r="C69" s="188"/>
      <c r="D69" s="188"/>
      <c r="E69" s="188"/>
      <c r="F69" s="188"/>
      <c r="G69" s="188"/>
      <c r="H69" s="187"/>
      <c r="I69" s="188"/>
      <c r="J69" s="188"/>
      <c r="K69" s="188"/>
      <c r="L69" s="188"/>
      <c r="M69" s="188"/>
      <c r="N69" s="170"/>
    </row>
    <row r="70" spans="1:14" s="189" customFormat="1" ht="11.25">
      <c r="A70" s="187"/>
      <c r="B70" s="188"/>
      <c r="C70" s="188"/>
      <c r="D70" s="188"/>
      <c r="E70" s="188"/>
      <c r="F70" s="188"/>
      <c r="G70" s="188"/>
      <c r="H70" s="187"/>
      <c r="I70" s="188"/>
      <c r="J70" s="188"/>
      <c r="K70" s="188"/>
      <c r="L70" s="188"/>
      <c r="M70" s="188"/>
      <c r="N70" s="170"/>
    </row>
    <row r="71" spans="1:14" s="189" customFormat="1" ht="11.25">
      <c r="A71" s="187"/>
      <c r="B71" s="188"/>
      <c r="C71" s="188"/>
      <c r="D71" s="188"/>
      <c r="E71" s="188"/>
      <c r="F71" s="188"/>
      <c r="G71" s="188"/>
      <c r="H71" s="187"/>
      <c r="I71" s="188"/>
      <c r="J71" s="188"/>
      <c r="K71" s="188"/>
      <c r="L71" s="188"/>
      <c r="M71" s="188"/>
      <c r="N71" s="170"/>
    </row>
    <row r="72" spans="1:14" s="189" customFormat="1" ht="11.25">
      <c r="A72" s="187"/>
      <c r="B72" s="188"/>
      <c r="C72" s="188"/>
      <c r="D72" s="188"/>
      <c r="E72" s="188"/>
      <c r="F72" s="188"/>
      <c r="G72" s="188"/>
      <c r="H72" s="187"/>
      <c r="I72" s="188"/>
      <c r="J72" s="188"/>
      <c r="K72" s="188"/>
      <c r="L72" s="188"/>
      <c r="M72" s="188"/>
      <c r="N72" s="170"/>
    </row>
    <row r="73" spans="1:14" s="189" customFormat="1" ht="11.25">
      <c r="A73" s="187"/>
      <c r="B73" s="188"/>
      <c r="C73" s="188"/>
      <c r="D73" s="188"/>
      <c r="E73" s="188"/>
      <c r="F73" s="188"/>
      <c r="G73" s="188"/>
      <c r="H73" s="187"/>
      <c r="I73" s="188"/>
      <c r="J73" s="188"/>
      <c r="K73" s="188"/>
      <c r="L73" s="188"/>
      <c r="M73" s="188"/>
      <c r="N73" s="170"/>
    </row>
    <row r="74" spans="1:14" s="189" customFormat="1" ht="11.25">
      <c r="A74" s="187"/>
      <c r="B74" s="188"/>
      <c r="C74" s="188"/>
      <c r="D74" s="188"/>
      <c r="E74" s="188"/>
      <c r="F74" s="188"/>
      <c r="G74" s="188"/>
      <c r="H74" s="187"/>
      <c r="I74" s="188"/>
      <c r="J74" s="188"/>
      <c r="K74" s="188"/>
      <c r="L74" s="188"/>
      <c r="M74" s="188"/>
      <c r="N74" s="170"/>
    </row>
    <row r="75" spans="1:14" s="189" customFormat="1" ht="11.25">
      <c r="A75" s="187"/>
      <c r="B75" s="188"/>
      <c r="C75" s="188"/>
      <c r="D75" s="188"/>
      <c r="E75" s="188"/>
      <c r="F75" s="188"/>
      <c r="G75" s="188"/>
      <c r="H75" s="187"/>
      <c r="I75" s="188"/>
      <c r="J75" s="188"/>
      <c r="K75" s="188"/>
      <c r="L75" s="188"/>
      <c r="M75" s="188"/>
      <c r="N75" s="170"/>
    </row>
    <row r="76" spans="1:14" s="189" customFormat="1" ht="11.25">
      <c r="A76" s="187"/>
      <c r="B76" s="188"/>
      <c r="C76" s="188"/>
      <c r="D76" s="188"/>
      <c r="E76" s="188"/>
      <c r="F76" s="188"/>
      <c r="G76" s="188"/>
      <c r="H76" s="187"/>
      <c r="I76" s="188"/>
      <c r="J76" s="188"/>
      <c r="K76" s="188"/>
      <c r="L76" s="188"/>
      <c r="M76" s="188"/>
      <c r="N76" s="170"/>
    </row>
    <row r="77" spans="1:14" s="189" customFormat="1" ht="11.25">
      <c r="A77" s="187"/>
      <c r="B77" s="188"/>
      <c r="C77" s="188"/>
      <c r="D77" s="188"/>
      <c r="E77" s="188"/>
      <c r="F77" s="188"/>
      <c r="G77" s="188"/>
      <c r="H77" s="187"/>
      <c r="I77" s="188"/>
      <c r="J77" s="188"/>
      <c r="K77" s="188"/>
      <c r="L77" s="188"/>
      <c r="M77" s="188"/>
      <c r="N77" s="170"/>
    </row>
    <row r="78" spans="1:14" s="189" customFormat="1" ht="11.25">
      <c r="A78" s="187"/>
      <c r="B78" s="188"/>
      <c r="C78" s="188"/>
      <c r="D78" s="188"/>
      <c r="E78" s="188"/>
      <c r="F78" s="188"/>
      <c r="G78" s="188"/>
      <c r="H78" s="187"/>
      <c r="I78" s="188"/>
      <c r="J78" s="188"/>
      <c r="K78" s="188"/>
      <c r="L78" s="188"/>
      <c r="M78" s="188"/>
      <c r="N78" s="170"/>
    </row>
    <row r="79" spans="1:14" s="189" customFormat="1" ht="11.25">
      <c r="A79" s="187"/>
      <c r="B79" s="188"/>
      <c r="C79" s="188"/>
      <c r="D79" s="188"/>
      <c r="E79" s="188"/>
      <c r="F79" s="188"/>
      <c r="G79" s="188"/>
      <c r="H79" s="187"/>
      <c r="I79" s="188"/>
      <c r="J79" s="188"/>
      <c r="K79" s="188"/>
      <c r="L79" s="188"/>
      <c r="M79" s="188"/>
      <c r="N79" s="170"/>
    </row>
    <row r="80" spans="1:14" s="189" customFormat="1" ht="11.25">
      <c r="A80" s="187"/>
      <c r="B80" s="188"/>
      <c r="C80" s="188"/>
      <c r="D80" s="188"/>
      <c r="E80" s="188"/>
      <c r="F80" s="188"/>
      <c r="G80" s="188"/>
      <c r="H80" s="187"/>
      <c r="I80" s="188"/>
      <c r="J80" s="188"/>
      <c r="K80" s="188"/>
      <c r="L80" s="188"/>
      <c r="M80" s="188"/>
      <c r="N80" s="170"/>
    </row>
    <row r="81" spans="1:14" s="189" customFormat="1" ht="11.25">
      <c r="A81" s="187"/>
      <c r="B81" s="188"/>
      <c r="C81" s="188"/>
      <c r="D81" s="188"/>
      <c r="E81" s="188"/>
      <c r="F81" s="188"/>
      <c r="G81" s="188"/>
      <c r="H81" s="187"/>
      <c r="I81" s="188"/>
      <c r="J81" s="188"/>
      <c r="K81" s="188"/>
      <c r="L81" s="188"/>
      <c r="M81" s="188"/>
      <c r="N81" s="170"/>
    </row>
    <row r="82" spans="1:14" s="189" customFormat="1" ht="11.25">
      <c r="A82" s="187"/>
      <c r="B82" s="188"/>
      <c r="C82" s="188"/>
      <c r="D82" s="188"/>
      <c r="E82" s="188"/>
      <c r="F82" s="188"/>
      <c r="G82" s="188"/>
      <c r="H82" s="187"/>
      <c r="I82" s="188"/>
      <c r="J82" s="188"/>
      <c r="K82" s="188"/>
      <c r="L82" s="188"/>
      <c r="M82" s="188"/>
      <c r="N82" s="170"/>
    </row>
    <row r="83" spans="1:14" s="189" customFormat="1" ht="11.25">
      <c r="A83" s="187"/>
      <c r="B83" s="188"/>
      <c r="C83" s="188"/>
      <c r="D83" s="188"/>
      <c r="E83" s="188"/>
      <c r="F83" s="188"/>
      <c r="G83" s="188"/>
      <c r="H83" s="187"/>
      <c r="I83" s="188"/>
      <c r="J83" s="188"/>
      <c r="K83" s="188"/>
      <c r="L83" s="188"/>
      <c r="M83" s="188"/>
      <c r="N83" s="170"/>
    </row>
    <row r="84" spans="1:14" s="189" customFormat="1" ht="11.25">
      <c r="A84" s="187"/>
      <c r="B84" s="188"/>
      <c r="C84" s="188"/>
      <c r="D84" s="188"/>
      <c r="E84" s="188"/>
      <c r="F84" s="188"/>
      <c r="G84" s="188"/>
      <c r="H84" s="187"/>
      <c r="I84" s="188"/>
      <c r="J84" s="188"/>
      <c r="K84" s="188"/>
      <c r="L84" s="188"/>
      <c r="M84" s="188"/>
      <c r="N84" s="170"/>
    </row>
    <row r="85" spans="1:14" s="189" customFormat="1" ht="11.25">
      <c r="A85" s="187"/>
      <c r="B85" s="188"/>
      <c r="C85" s="188"/>
      <c r="D85" s="188"/>
      <c r="E85" s="188"/>
      <c r="F85" s="188"/>
      <c r="G85" s="188"/>
      <c r="H85" s="187"/>
      <c r="I85" s="188"/>
      <c r="J85" s="188"/>
      <c r="K85" s="188"/>
      <c r="L85" s="188"/>
      <c r="M85" s="188"/>
      <c r="N85" s="170"/>
    </row>
    <row r="86" spans="1:14" s="189" customFormat="1" ht="11.25">
      <c r="A86" s="187"/>
      <c r="B86" s="188"/>
      <c r="C86" s="188"/>
      <c r="D86" s="188"/>
      <c r="E86" s="188"/>
      <c r="F86" s="188"/>
      <c r="G86" s="188"/>
      <c r="H86" s="187"/>
      <c r="I86" s="188"/>
      <c r="J86" s="188"/>
      <c r="K86" s="188"/>
      <c r="L86" s="188"/>
      <c r="M86" s="188"/>
      <c r="N86" s="170"/>
    </row>
    <row r="87" spans="1:14" s="189" customFormat="1" ht="11.25">
      <c r="A87" s="187"/>
      <c r="B87" s="188"/>
      <c r="C87" s="188"/>
      <c r="D87" s="188"/>
      <c r="E87" s="188"/>
      <c r="F87" s="188"/>
      <c r="G87" s="188"/>
      <c r="H87" s="187"/>
      <c r="I87" s="188"/>
      <c r="J87" s="188"/>
      <c r="K87" s="188"/>
      <c r="L87" s="188"/>
      <c r="M87" s="188"/>
      <c r="N87" s="170"/>
    </row>
  </sheetData>
  <mergeCells count="23">
    <mergeCell ref="J24:N24"/>
    <mergeCell ref="C24:G24"/>
    <mergeCell ref="H24:I24"/>
    <mergeCell ref="D5:D7"/>
    <mergeCell ref="H6:H7"/>
    <mergeCell ref="J6:J7"/>
    <mergeCell ref="F6:F7"/>
    <mergeCell ref="H2:N3"/>
    <mergeCell ref="M4:N4"/>
    <mergeCell ref="A3:G3"/>
    <mergeCell ref="I6:I7"/>
    <mergeCell ref="E5:G5"/>
    <mergeCell ref="C5:C7"/>
    <mergeCell ref="A2:G2"/>
    <mergeCell ref="G6:G7"/>
    <mergeCell ref="N5:N7"/>
    <mergeCell ref="H5:L5"/>
    <mergeCell ref="A5:A7"/>
    <mergeCell ref="E6:E7"/>
    <mergeCell ref="B5:B7"/>
    <mergeCell ref="L6:L7"/>
    <mergeCell ref="M5:M7"/>
    <mergeCell ref="K6:K7"/>
  </mergeCells>
  <phoneticPr fontId="5" type="noConversion"/>
  <printOptions gridLinesSet="0"/>
  <pageMargins left="0.78740157480314965" right="0.78740157480314965" top="1.7716535433070868" bottom="0.78740157480314965" header="0" footer="0"/>
  <pageSetup paperSize="9" scale="85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D121"/>
  <sheetViews>
    <sheetView showGridLines="0" view="pageBreakPreview" zoomScaleNormal="100" zoomScaleSheetLayoutView="100" workbookViewId="0">
      <selection activeCell="A5" sqref="A5:A10"/>
    </sheetView>
  </sheetViews>
  <sheetFormatPr defaultColWidth="9" defaultRowHeight="14.25"/>
  <cols>
    <col min="1" max="1" width="9.625" style="109" customWidth="1"/>
    <col min="2" max="2" width="10.625" style="276" customWidth="1"/>
    <col min="3" max="3" width="10.625" style="275" customWidth="1"/>
    <col min="4" max="4" width="10.625" style="276" customWidth="1"/>
    <col min="5" max="5" width="10.625" style="275" customWidth="1"/>
    <col min="6" max="6" width="10.625" style="277" customWidth="1"/>
    <col min="7" max="7" width="10.625" style="278" customWidth="1"/>
    <col min="8" max="8" width="10.625" style="279" customWidth="1"/>
    <col min="9" max="9" width="9" style="280" customWidth="1"/>
    <col min="10" max="10" width="7.625" style="279" customWidth="1"/>
    <col min="11" max="11" width="8.125" style="279" customWidth="1"/>
    <col min="12" max="12" width="9.25" style="50" customWidth="1"/>
    <col min="13" max="13" width="8.25" style="110" customWidth="1"/>
    <col min="14" max="14" width="6.875" style="110" customWidth="1"/>
    <col min="15" max="15" width="8.875" style="110" customWidth="1"/>
    <col min="16" max="16" width="7.875" style="110" customWidth="1"/>
    <col min="17" max="17" width="9.125" style="110" customWidth="1"/>
    <col min="18" max="18" width="8.125" style="110" customWidth="1"/>
    <col min="19" max="19" width="6.75" style="110" customWidth="1"/>
    <col min="20" max="20" width="9.625" style="109" customWidth="1"/>
    <col min="21" max="35" width="10.625" style="110" customWidth="1"/>
    <col min="36" max="36" width="12.375" style="109" customWidth="1"/>
    <col min="37" max="37" width="9.625" style="109" customWidth="1"/>
    <col min="38" max="43" width="9.625" style="110" customWidth="1"/>
    <col min="44" max="44" width="8.875" style="111" customWidth="1"/>
    <col min="45" max="45" width="6.25" style="274" customWidth="1"/>
    <col min="46" max="46" width="6.625" style="274" customWidth="1"/>
    <col min="47" max="47" width="8" style="274" customWidth="1"/>
    <col min="48" max="48" width="5" style="274" customWidth="1"/>
    <col min="49" max="49" width="6.5" style="274" customWidth="1"/>
    <col min="50" max="50" width="6.625" style="274" customWidth="1"/>
    <col min="51" max="51" width="8" style="274" customWidth="1"/>
    <col min="52" max="52" width="5.125" style="274" customWidth="1"/>
    <col min="53" max="54" width="7.125" style="274" customWidth="1"/>
    <col min="55" max="55" width="8.125" style="274" customWidth="1"/>
    <col min="56" max="56" width="9.75" style="110" customWidth="1"/>
    <col min="57" max="16384" width="9" style="281"/>
  </cols>
  <sheetData>
    <row r="1" spans="1:56" s="267" customFormat="1" ht="18" customHeight="1">
      <c r="A1" s="176"/>
      <c r="B1" s="262"/>
      <c r="C1" s="263"/>
      <c r="D1" s="262"/>
      <c r="E1" s="263"/>
      <c r="F1" s="264"/>
      <c r="G1" s="265"/>
      <c r="H1" s="196"/>
      <c r="I1" s="52"/>
      <c r="J1" s="266"/>
      <c r="K1" s="266"/>
      <c r="L1" s="53"/>
      <c r="M1" s="177"/>
      <c r="N1" s="177"/>
      <c r="O1" s="177"/>
      <c r="P1" s="177"/>
      <c r="Q1" s="177"/>
      <c r="R1" s="177"/>
      <c r="S1" s="177"/>
      <c r="T1" s="176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54"/>
      <c r="AK1" s="54"/>
      <c r="AL1" s="55"/>
      <c r="AM1" s="55"/>
      <c r="AN1" s="55"/>
      <c r="AO1" s="55"/>
      <c r="AP1" s="55"/>
      <c r="AQ1" s="55"/>
      <c r="AR1" s="56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5"/>
    </row>
    <row r="2" spans="1:56" s="58" customFormat="1" ht="18" customHeight="1">
      <c r="A2" s="440" t="s">
        <v>123</v>
      </c>
      <c r="B2" s="440"/>
      <c r="C2" s="440"/>
      <c r="D2" s="440"/>
      <c r="E2" s="440"/>
      <c r="F2" s="440"/>
      <c r="G2" s="440"/>
      <c r="H2" s="440"/>
      <c r="I2" s="440"/>
      <c r="J2" s="439" t="s">
        <v>124</v>
      </c>
      <c r="K2" s="439"/>
      <c r="L2" s="439"/>
      <c r="M2" s="439"/>
      <c r="N2" s="439"/>
      <c r="O2" s="439"/>
      <c r="P2" s="439"/>
      <c r="Q2" s="439"/>
      <c r="R2" s="439"/>
      <c r="S2" s="439"/>
      <c r="T2" s="438" t="s">
        <v>125</v>
      </c>
      <c r="U2" s="438"/>
      <c r="V2" s="438"/>
      <c r="W2" s="438"/>
      <c r="X2" s="438"/>
      <c r="Y2" s="438"/>
      <c r="Z2" s="438"/>
      <c r="AA2" s="438"/>
      <c r="AB2" s="439" t="s">
        <v>288</v>
      </c>
      <c r="AC2" s="439"/>
      <c r="AD2" s="439"/>
      <c r="AE2" s="439"/>
      <c r="AF2" s="439"/>
      <c r="AG2" s="439"/>
      <c r="AH2" s="439"/>
      <c r="AI2" s="439"/>
      <c r="AJ2" s="349"/>
      <c r="AK2" s="349"/>
      <c r="AL2" s="349"/>
      <c r="AM2" s="55"/>
      <c r="AN2" s="55"/>
      <c r="AO2" s="55"/>
      <c r="AP2" s="55"/>
      <c r="AQ2" s="55"/>
      <c r="AR2" s="56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5"/>
    </row>
    <row r="3" spans="1:56" s="64" customFormat="1" ht="18" customHeight="1">
      <c r="A3" s="59"/>
      <c r="B3" s="60"/>
      <c r="C3" s="61"/>
      <c r="D3" s="60"/>
      <c r="E3" s="61"/>
      <c r="F3" s="59"/>
      <c r="G3" s="59"/>
      <c r="H3" s="59"/>
      <c r="I3" s="59"/>
      <c r="J3" s="62"/>
      <c r="K3" s="62"/>
      <c r="L3" s="62"/>
      <c r="M3" s="62"/>
      <c r="N3" s="62"/>
      <c r="O3" s="62"/>
      <c r="P3" s="62"/>
      <c r="Q3" s="62"/>
      <c r="R3" s="62"/>
      <c r="S3" s="62"/>
      <c r="T3" s="59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54"/>
      <c r="AK3" s="54"/>
      <c r="AL3" s="55"/>
      <c r="AM3" s="55"/>
      <c r="AN3" s="55"/>
      <c r="AO3" s="55"/>
      <c r="AP3" s="55"/>
      <c r="AQ3" s="55"/>
      <c r="AR3" s="56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5"/>
    </row>
    <row r="4" spans="1:56" s="178" customFormat="1" ht="18" customHeight="1" thickBot="1">
      <c r="A4" s="268" t="s">
        <v>183</v>
      </c>
      <c r="B4" s="65"/>
      <c r="C4" s="66"/>
      <c r="D4" s="65"/>
      <c r="E4" s="66"/>
      <c r="F4" s="67"/>
      <c r="G4" s="68"/>
      <c r="H4" s="69"/>
      <c r="I4" s="70"/>
      <c r="J4" s="69"/>
      <c r="K4" s="69"/>
      <c r="L4" s="71"/>
      <c r="M4" s="32"/>
      <c r="N4" s="32"/>
      <c r="O4" s="32"/>
      <c r="P4" s="32"/>
      <c r="Q4" s="32"/>
      <c r="R4" s="32"/>
      <c r="S4" s="269" t="s">
        <v>184</v>
      </c>
      <c r="T4" s="268" t="s">
        <v>183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269" t="s">
        <v>184</v>
      </c>
      <c r="AJ4" s="54"/>
      <c r="AK4" s="54"/>
      <c r="AL4" s="55"/>
      <c r="AM4" s="55"/>
      <c r="AN4" s="55"/>
      <c r="AO4" s="55"/>
      <c r="AP4" s="55"/>
      <c r="AQ4" s="55"/>
      <c r="AR4" s="56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5"/>
    </row>
    <row r="5" spans="1:56" s="72" customFormat="1" ht="19.5" customHeight="1">
      <c r="A5" s="469" t="s">
        <v>289</v>
      </c>
      <c r="B5" s="500" t="s">
        <v>223</v>
      </c>
      <c r="C5" s="501"/>
      <c r="D5" s="483" t="s">
        <v>126</v>
      </c>
      <c r="E5" s="496"/>
      <c r="F5" s="483" t="s">
        <v>226</v>
      </c>
      <c r="G5" s="487" t="s">
        <v>127</v>
      </c>
      <c r="H5" s="497" t="s">
        <v>128</v>
      </c>
      <c r="I5" s="476" t="s">
        <v>322</v>
      </c>
      <c r="J5" s="350"/>
      <c r="K5" s="472" t="s">
        <v>211</v>
      </c>
      <c r="L5" s="472"/>
      <c r="M5" s="472"/>
      <c r="N5" s="472"/>
      <c r="O5" s="472"/>
      <c r="P5" s="472"/>
      <c r="Q5" s="472"/>
      <c r="R5" s="472"/>
      <c r="S5" s="472"/>
      <c r="T5" s="469" t="s">
        <v>289</v>
      </c>
      <c r="U5" s="473" t="s">
        <v>211</v>
      </c>
      <c r="V5" s="472"/>
      <c r="W5" s="472"/>
      <c r="X5" s="472"/>
      <c r="Y5" s="472"/>
      <c r="Z5" s="472"/>
      <c r="AA5" s="472"/>
      <c r="AB5" s="474" t="s">
        <v>274</v>
      </c>
      <c r="AC5" s="474"/>
      <c r="AD5" s="474"/>
      <c r="AE5" s="474"/>
      <c r="AF5" s="474"/>
      <c r="AG5" s="474"/>
      <c r="AH5" s="474"/>
      <c r="AI5" s="474"/>
      <c r="AK5" s="54"/>
      <c r="AL5" s="55"/>
      <c r="AM5" s="55"/>
      <c r="AN5" s="55"/>
      <c r="AO5" s="55"/>
      <c r="AP5" s="55"/>
      <c r="AQ5" s="55"/>
      <c r="AR5" s="56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5"/>
    </row>
    <row r="6" spans="1:56" s="72" customFormat="1" ht="18" customHeight="1">
      <c r="A6" s="470"/>
      <c r="B6" s="502"/>
      <c r="C6" s="503"/>
      <c r="D6" s="484"/>
      <c r="E6" s="484"/>
      <c r="F6" s="484"/>
      <c r="G6" s="488"/>
      <c r="H6" s="498"/>
      <c r="I6" s="477"/>
      <c r="J6" s="464"/>
      <c r="K6" s="486" t="s">
        <v>36</v>
      </c>
      <c r="L6" s="430" t="s">
        <v>130</v>
      </c>
      <c r="M6" s="441" t="s">
        <v>182</v>
      </c>
      <c r="N6" s="444" t="s">
        <v>227</v>
      </c>
      <c r="O6" s="447" t="s">
        <v>129</v>
      </c>
      <c r="P6" s="448"/>
      <c r="Q6" s="448"/>
      <c r="R6" s="448"/>
      <c r="S6" s="448"/>
      <c r="T6" s="470"/>
      <c r="U6" s="475" t="s">
        <v>129</v>
      </c>
      <c r="V6" s="462"/>
      <c r="W6" s="462"/>
      <c r="X6" s="462"/>
      <c r="Y6" s="462"/>
      <c r="Z6" s="462"/>
      <c r="AA6" s="462"/>
      <c r="AB6" s="462" t="s">
        <v>275</v>
      </c>
      <c r="AC6" s="462"/>
      <c r="AD6" s="462"/>
      <c r="AE6" s="462"/>
      <c r="AF6" s="462"/>
      <c r="AG6" s="462"/>
      <c r="AH6" s="462"/>
      <c r="AI6" s="462"/>
      <c r="AK6" s="54"/>
      <c r="AL6" s="55"/>
      <c r="AM6" s="55"/>
      <c r="AN6" s="55"/>
      <c r="AO6" s="55"/>
      <c r="AP6" s="55"/>
      <c r="AQ6" s="55"/>
      <c r="AR6" s="56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5"/>
    </row>
    <row r="7" spans="1:56" s="72" customFormat="1" ht="27" customHeight="1">
      <c r="A7" s="470"/>
      <c r="B7" s="502"/>
      <c r="C7" s="503"/>
      <c r="D7" s="484"/>
      <c r="E7" s="484"/>
      <c r="F7" s="484"/>
      <c r="G7" s="488"/>
      <c r="H7" s="498"/>
      <c r="I7" s="477"/>
      <c r="J7" s="465"/>
      <c r="K7" s="465"/>
      <c r="L7" s="430"/>
      <c r="M7" s="442"/>
      <c r="N7" s="445"/>
      <c r="O7" s="449" t="s">
        <v>287</v>
      </c>
      <c r="P7" s="450"/>
      <c r="Q7" s="450"/>
      <c r="R7" s="450"/>
      <c r="S7" s="450"/>
      <c r="T7" s="470"/>
      <c r="U7" s="458" t="s">
        <v>229</v>
      </c>
      <c r="V7" s="460"/>
      <c r="W7" s="460"/>
      <c r="X7" s="460"/>
      <c r="Y7" s="463"/>
      <c r="Z7" s="458" t="s">
        <v>231</v>
      </c>
      <c r="AA7" s="459"/>
      <c r="AB7" s="459" t="s">
        <v>231</v>
      </c>
      <c r="AC7" s="459"/>
      <c r="AD7" s="454"/>
      <c r="AE7" s="458" t="s">
        <v>250</v>
      </c>
      <c r="AF7" s="459"/>
      <c r="AG7" s="459"/>
      <c r="AH7" s="459"/>
      <c r="AI7" s="459"/>
      <c r="AK7" s="54"/>
      <c r="AL7" s="55"/>
      <c r="AM7" s="55"/>
      <c r="AN7" s="55"/>
      <c r="AO7" s="55"/>
      <c r="AP7" s="55"/>
      <c r="AQ7" s="55"/>
      <c r="AR7" s="56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5"/>
    </row>
    <row r="8" spans="1:56" s="72" customFormat="1" ht="16.5" customHeight="1">
      <c r="A8" s="470"/>
      <c r="B8" s="490" t="s">
        <v>205</v>
      </c>
      <c r="C8" s="493" t="s">
        <v>224</v>
      </c>
      <c r="D8" s="480" t="s">
        <v>205</v>
      </c>
      <c r="E8" s="493" t="s">
        <v>225</v>
      </c>
      <c r="F8" s="484"/>
      <c r="G8" s="488"/>
      <c r="H8" s="498"/>
      <c r="I8" s="477"/>
      <c r="J8" s="465"/>
      <c r="K8" s="465"/>
      <c r="L8" s="430"/>
      <c r="M8" s="442"/>
      <c r="N8" s="445"/>
      <c r="O8" s="451" t="s">
        <v>228</v>
      </c>
      <c r="P8" s="454" t="s">
        <v>36</v>
      </c>
      <c r="Q8" s="441" t="s">
        <v>130</v>
      </c>
      <c r="R8" s="441" t="s">
        <v>37</v>
      </c>
      <c r="S8" s="458" t="s">
        <v>159</v>
      </c>
      <c r="T8" s="470"/>
      <c r="U8" s="441" t="s">
        <v>131</v>
      </c>
      <c r="V8" s="441" t="s">
        <v>36</v>
      </c>
      <c r="W8" s="441" t="s">
        <v>132</v>
      </c>
      <c r="X8" s="454" t="s">
        <v>133</v>
      </c>
      <c r="Y8" s="456" t="s">
        <v>230</v>
      </c>
      <c r="Z8" s="441" t="s">
        <v>134</v>
      </c>
      <c r="AA8" s="458" t="s">
        <v>135</v>
      </c>
      <c r="AB8" s="454" t="s">
        <v>136</v>
      </c>
      <c r="AC8" s="459" t="s">
        <v>137</v>
      </c>
      <c r="AD8" s="451" t="s">
        <v>261</v>
      </c>
      <c r="AE8" s="441" t="s">
        <v>131</v>
      </c>
      <c r="AF8" s="441" t="s">
        <v>36</v>
      </c>
      <c r="AG8" s="451" t="s">
        <v>130</v>
      </c>
      <c r="AH8" s="451" t="s">
        <v>37</v>
      </c>
      <c r="AI8" s="447" t="s">
        <v>212</v>
      </c>
      <c r="AK8" s="54"/>
      <c r="AL8" s="55"/>
      <c r="AM8" s="55"/>
      <c r="AN8" s="55"/>
      <c r="AO8" s="55"/>
      <c r="AP8" s="55"/>
      <c r="AQ8" s="55"/>
      <c r="AR8" s="56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5"/>
    </row>
    <row r="9" spans="1:56" s="72" customFormat="1" ht="12.75" customHeight="1">
      <c r="A9" s="470"/>
      <c r="B9" s="491"/>
      <c r="C9" s="494"/>
      <c r="D9" s="481"/>
      <c r="E9" s="494"/>
      <c r="F9" s="484"/>
      <c r="G9" s="488"/>
      <c r="H9" s="498"/>
      <c r="I9" s="477"/>
      <c r="J9" s="465"/>
      <c r="K9" s="465"/>
      <c r="L9" s="430"/>
      <c r="M9" s="442"/>
      <c r="N9" s="445"/>
      <c r="O9" s="452"/>
      <c r="P9" s="454"/>
      <c r="Q9" s="442"/>
      <c r="R9" s="442"/>
      <c r="S9" s="420"/>
      <c r="T9" s="470"/>
      <c r="U9" s="441"/>
      <c r="V9" s="442"/>
      <c r="W9" s="442"/>
      <c r="X9" s="463"/>
      <c r="Y9" s="456"/>
      <c r="Z9" s="441"/>
      <c r="AA9" s="420"/>
      <c r="AB9" s="463"/>
      <c r="AC9" s="460"/>
      <c r="AD9" s="452"/>
      <c r="AE9" s="442"/>
      <c r="AF9" s="442"/>
      <c r="AG9" s="452"/>
      <c r="AH9" s="452"/>
      <c r="AI9" s="389"/>
      <c r="AK9" s="54"/>
      <c r="AL9" s="55"/>
      <c r="AM9" s="55"/>
      <c r="AN9" s="55"/>
      <c r="AO9" s="55"/>
      <c r="AP9" s="55"/>
      <c r="AQ9" s="55"/>
      <c r="AR9" s="56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5"/>
    </row>
    <row r="10" spans="1:56" s="72" customFormat="1" ht="6.75" customHeight="1">
      <c r="A10" s="471"/>
      <c r="B10" s="492"/>
      <c r="C10" s="495"/>
      <c r="D10" s="482"/>
      <c r="E10" s="495"/>
      <c r="F10" s="485"/>
      <c r="G10" s="489"/>
      <c r="H10" s="499"/>
      <c r="I10" s="478"/>
      <c r="J10" s="466"/>
      <c r="K10" s="466"/>
      <c r="L10" s="431"/>
      <c r="M10" s="443"/>
      <c r="N10" s="446"/>
      <c r="O10" s="453"/>
      <c r="P10" s="455"/>
      <c r="Q10" s="443"/>
      <c r="R10" s="443"/>
      <c r="S10" s="421"/>
      <c r="T10" s="471"/>
      <c r="U10" s="467"/>
      <c r="V10" s="443"/>
      <c r="W10" s="443"/>
      <c r="X10" s="468"/>
      <c r="Y10" s="457"/>
      <c r="Z10" s="467"/>
      <c r="AA10" s="421"/>
      <c r="AB10" s="468"/>
      <c r="AC10" s="461"/>
      <c r="AD10" s="453"/>
      <c r="AE10" s="443"/>
      <c r="AF10" s="443"/>
      <c r="AG10" s="453"/>
      <c r="AH10" s="453"/>
      <c r="AI10" s="390"/>
      <c r="AJ10" s="54"/>
      <c r="AK10" s="54"/>
      <c r="AL10" s="55"/>
      <c r="AM10" s="55"/>
      <c r="AN10" s="55"/>
      <c r="AO10" s="55"/>
      <c r="AP10" s="55"/>
      <c r="AQ10" s="55"/>
      <c r="AR10" s="56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5"/>
    </row>
    <row r="11" spans="1:56" s="73" customFormat="1" ht="24.95" customHeight="1">
      <c r="A11" s="174">
        <v>2017</v>
      </c>
      <c r="B11" s="305">
        <v>1201.79</v>
      </c>
      <c r="C11" s="382">
        <v>33561</v>
      </c>
      <c r="D11" s="305">
        <v>1201.79</v>
      </c>
      <c r="E11" s="382">
        <v>33561</v>
      </c>
      <c r="F11" s="305">
        <v>100</v>
      </c>
      <c r="G11" s="305">
        <v>583.5</v>
      </c>
      <c r="H11" s="305">
        <v>583.5</v>
      </c>
      <c r="I11" s="380">
        <v>100</v>
      </c>
      <c r="J11" s="306">
        <v>583.5</v>
      </c>
      <c r="K11" s="307">
        <v>232.1</v>
      </c>
      <c r="L11" s="307">
        <v>3.1999999999999997</v>
      </c>
      <c r="M11" s="307">
        <v>348</v>
      </c>
      <c r="N11" s="320">
        <v>0</v>
      </c>
      <c r="O11" s="308">
        <v>54.7</v>
      </c>
      <c r="P11" s="307">
        <v>32</v>
      </c>
      <c r="Q11" s="320">
        <v>0</v>
      </c>
      <c r="R11" s="307">
        <v>22.7</v>
      </c>
      <c r="S11" s="307" t="s">
        <v>232</v>
      </c>
      <c r="T11" s="174">
        <v>2017</v>
      </c>
      <c r="U11" s="307">
        <v>109.6</v>
      </c>
      <c r="V11" s="307">
        <v>100.2</v>
      </c>
      <c r="W11" s="307">
        <v>2.8</v>
      </c>
      <c r="X11" s="307">
        <v>6.6</v>
      </c>
      <c r="Y11" s="320">
        <v>0</v>
      </c>
      <c r="Z11" s="307">
        <v>318.8</v>
      </c>
      <c r="AA11" s="320">
        <v>0</v>
      </c>
      <c r="AB11" s="379">
        <v>0.1</v>
      </c>
      <c r="AC11" s="307">
        <v>318.7</v>
      </c>
      <c r="AD11" s="320">
        <v>0</v>
      </c>
      <c r="AE11" s="307">
        <v>1.9</v>
      </c>
      <c r="AF11" s="307">
        <v>1.9</v>
      </c>
      <c r="AG11" s="320">
        <v>0</v>
      </c>
      <c r="AH11" s="320">
        <v>0</v>
      </c>
      <c r="AI11" s="320" t="s">
        <v>53</v>
      </c>
      <c r="AJ11" s="54"/>
      <c r="AK11" s="54"/>
      <c r="AL11" s="55"/>
      <c r="AM11" s="55"/>
      <c r="AN11" s="55"/>
      <c r="AO11" s="55"/>
      <c r="AP11" s="55"/>
      <c r="AQ11" s="55"/>
      <c r="AR11" s="56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5"/>
    </row>
    <row r="12" spans="1:56" s="75" customFormat="1" ht="24.95" customHeight="1">
      <c r="A12" s="174">
        <v>2018</v>
      </c>
      <c r="B12" s="305">
        <v>1201.9647147999999</v>
      </c>
      <c r="C12" s="382">
        <v>33150</v>
      </c>
      <c r="D12" s="305">
        <v>1201.9647147999999</v>
      </c>
      <c r="E12" s="382">
        <v>33150</v>
      </c>
      <c r="F12" s="305">
        <v>100</v>
      </c>
      <c r="G12" s="305">
        <v>628.79999999999995</v>
      </c>
      <c r="H12" s="305">
        <v>628.79999999999995</v>
      </c>
      <c r="I12" s="380">
        <v>100</v>
      </c>
      <c r="J12" s="306">
        <v>628.6</v>
      </c>
      <c r="K12" s="306">
        <v>248.5</v>
      </c>
      <c r="L12" s="306">
        <v>3.4</v>
      </c>
      <c r="M12" s="306">
        <v>376.2</v>
      </c>
      <c r="N12" s="308">
        <v>1</v>
      </c>
      <c r="O12" s="308">
        <v>53.6</v>
      </c>
      <c r="P12" s="307">
        <v>30</v>
      </c>
      <c r="Q12" s="320">
        <v>0</v>
      </c>
      <c r="R12" s="306">
        <v>23.6</v>
      </c>
      <c r="S12" s="306" t="s">
        <v>232</v>
      </c>
      <c r="T12" s="174">
        <v>2018</v>
      </c>
      <c r="U12" s="307">
        <v>135.6</v>
      </c>
      <c r="V12" s="307">
        <v>121.5</v>
      </c>
      <c r="W12" s="307">
        <v>3.1</v>
      </c>
      <c r="X12" s="307">
        <v>11</v>
      </c>
      <c r="Y12" s="320">
        <v>0</v>
      </c>
      <c r="Z12" s="307">
        <v>341.5</v>
      </c>
      <c r="AA12" s="320">
        <v>0</v>
      </c>
      <c r="AB12" s="320">
        <v>0</v>
      </c>
      <c r="AC12" s="307">
        <v>341.5</v>
      </c>
      <c r="AD12" s="320">
        <v>0</v>
      </c>
      <c r="AE12" s="307">
        <v>97.9</v>
      </c>
      <c r="AF12" s="307">
        <v>97</v>
      </c>
      <c r="AG12" s="307">
        <v>0.3</v>
      </c>
      <c r="AH12" s="307">
        <v>0.1</v>
      </c>
      <c r="AI12" s="320" t="s">
        <v>53</v>
      </c>
      <c r="AJ12" s="54"/>
      <c r="AK12" s="54"/>
      <c r="AL12" s="55"/>
      <c r="AM12" s="55"/>
      <c r="AN12" s="55"/>
      <c r="AO12" s="55"/>
      <c r="AP12" s="55"/>
      <c r="AQ12" s="55"/>
      <c r="AR12" s="56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5"/>
    </row>
    <row r="13" spans="1:56" s="75" customFormat="1" ht="24.95" customHeight="1">
      <c r="A13" s="174">
        <v>2019</v>
      </c>
      <c r="B13" s="305">
        <v>1202.03</v>
      </c>
      <c r="C13" s="382">
        <v>32464</v>
      </c>
      <c r="D13" s="305">
        <v>1202.03</v>
      </c>
      <c r="E13" s="382">
        <v>32464</v>
      </c>
      <c r="F13" s="305">
        <v>100</v>
      </c>
      <c r="G13" s="305">
        <v>1042.5999999999999</v>
      </c>
      <c r="H13" s="305">
        <v>1042.5999999999999</v>
      </c>
      <c r="I13" s="380">
        <v>100</v>
      </c>
      <c r="J13" s="306">
        <v>1040.0999999999999</v>
      </c>
      <c r="K13" s="306">
        <v>203</v>
      </c>
      <c r="L13" s="306">
        <v>8.1999999999999993</v>
      </c>
      <c r="M13" s="306">
        <v>828.9</v>
      </c>
      <c r="N13" s="308">
        <v>0.1</v>
      </c>
      <c r="O13" s="308">
        <v>41.3</v>
      </c>
      <c r="P13" s="307">
        <v>22.4</v>
      </c>
      <c r="Q13" s="306">
        <v>4.7</v>
      </c>
      <c r="R13" s="306">
        <v>14.2</v>
      </c>
      <c r="S13" s="306" t="s">
        <v>232</v>
      </c>
      <c r="T13" s="174">
        <v>2019</v>
      </c>
      <c r="U13" s="307">
        <v>546.6</v>
      </c>
      <c r="V13" s="307">
        <v>75.3</v>
      </c>
      <c r="W13" s="307">
        <v>3.1</v>
      </c>
      <c r="X13" s="307">
        <v>468.2</v>
      </c>
      <c r="Y13" s="320">
        <v>0</v>
      </c>
      <c r="Z13" s="307">
        <v>346.4</v>
      </c>
      <c r="AA13" s="320">
        <v>0</v>
      </c>
      <c r="AB13" s="320">
        <v>0</v>
      </c>
      <c r="AC13" s="307">
        <v>346.4</v>
      </c>
      <c r="AD13" s="320">
        <v>0</v>
      </c>
      <c r="AE13" s="307">
        <v>105.8</v>
      </c>
      <c r="AF13" s="307">
        <v>105.3</v>
      </c>
      <c r="AG13" s="307">
        <v>0.4</v>
      </c>
      <c r="AH13" s="307">
        <v>0.1</v>
      </c>
      <c r="AI13" s="320">
        <v>0</v>
      </c>
      <c r="AJ13" s="54"/>
      <c r="AK13" s="54"/>
      <c r="AL13" s="55"/>
      <c r="AM13" s="55"/>
      <c r="AN13" s="55"/>
      <c r="AO13" s="55"/>
      <c r="AP13" s="55"/>
      <c r="AQ13" s="55"/>
      <c r="AR13" s="56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5"/>
    </row>
    <row r="14" spans="1:56" s="73" customFormat="1" ht="24.95" customHeight="1">
      <c r="A14" s="174">
        <v>2020</v>
      </c>
      <c r="B14" s="305">
        <v>1202.1500000000001</v>
      </c>
      <c r="C14" s="382">
        <v>31812</v>
      </c>
      <c r="D14" s="305">
        <v>1202.1500000000001</v>
      </c>
      <c r="E14" s="382">
        <v>31812</v>
      </c>
      <c r="F14" s="305">
        <v>100</v>
      </c>
      <c r="G14" s="305">
        <v>959.3</v>
      </c>
      <c r="H14" s="305">
        <v>959.3</v>
      </c>
      <c r="I14" s="305">
        <v>100</v>
      </c>
      <c r="J14" s="305">
        <v>959.3</v>
      </c>
      <c r="K14" s="305">
        <v>54.6</v>
      </c>
      <c r="L14" s="305">
        <v>25.2</v>
      </c>
      <c r="M14" s="305">
        <v>877.4</v>
      </c>
      <c r="N14" s="305">
        <v>2.1</v>
      </c>
      <c r="O14" s="305">
        <v>46.2</v>
      </c>
      <c r="P14" s="305">
        <v>4.0999999999999996</v>
      </c>
      <c r="Q14" s="305">
        <v>21.5</v>
      </c>
      <c r="R14" s="305">
        <v>20.6</v>
      </c>
      <c r="S14" s="320">
        <v>0</v>
      </c>
      <c r="T14" s="174">
        <v>2020</v>
      </c>
      <c r="U14" s="307">
        <v>613.79999999999995</v>
      </c>
      <c r="V14" s="307">
        <v>41.1</v>
      </c>
      <c r="W14" s="307">
        <v>3.6</v>
      </c>
      <c r="X14" s="307">
        <v>567</v>
      </c>
      <c r="Y14" s="307">
        <v>2.1</v>
      </c>
      <c r="Z14" s="307">
        <v>289.8</v>
      </c>
      <c r="AA14" s="320" t="s">
        <v>259</v>
      </c>
      <c r="AB14" s="307">
        <v>0.1</v>
      </c>
      <c r="AC14" s="307">
        <v>289.7</v>
      </c>
      <c r="AD14" s="320">
        <v>0</v>
      </c>
      <c r="AE14" s="307">
        <v>9.5</v>
      </c>
      <c r="AF14" s="307">
        <v>9.4</v>
      </c>
      <c r="AG14" s="320">
        <v>0</v>
      </c>
      <c r="AH14" s="307">
        <v>0.1</v>
      </c>
      <c r="AI14" s="320">
        <v>0</v>
      </c>
      <c r="AJ14" s="54"/>
      <c r="AK14" s="54"/>
      <c r="AL14" s="55"/>
      <c r="AM14" s="55"/>
      <c r="AN14" s="55"/>
      <c r="AO14" s="55"/>
      <c r="AP14" s="55"/>
      <c r="AQ14" s="55"/>
      <c r="AR14" s="56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5"/>
    </row>
    <row r="15" spans="1:56" s="75" customFormat="1" ht="24.95" customHeight="1">
      <c r="A15" s="175">
        <v>2021</v>
      </c>
      <c r="B15" s="309">
        <f>SUM(B17:B26)</f>
        <v>1202.1599999999999</v>
      </c>
      <c r="C15" s="383">
        <f>SUM(C17:C26)</f>
        <v>30762</v>
      </c>
      <c r="D15" s="309">
        <f>SUM(D17:D26)</f>
        <v>1202.1599999999999</v>
      </c>
      <c r="E15" s="383">
        <f>SUM(E17:E26)</f>
        <v>30762</v>
      </c>
      <c r="F15" s="309">
        <f>E15/C15*100</f>
        <v>100</v>
      </c>
      <c r="G15" s="309">
        <v>939.5</v>
      </c>
      <c r="H15" s="309">
        <v>939.5</v>
      </c>
      <c r="I15" s="309">
        <f>H15/G15*100</f>
        <v>100</v>
      </c>
      <c r="J15" s="309">
        <f>IF(SUM(K15:N15)=SUM(O15,U15,Z15,AE15), SUM(K15:N15), "ERR")</f>
        <v>939.50999999999988</v>
      </c>
      <c r="K15" s="309">
        <f>SUM(P15,V15,AA15,AF15)</f>
        <v>25.1</v>
      </c>
      <c r="L15" s="309">
        <f>SUM(Q15,W15,AB15,AG15)</f>
        <v>30.299999999999997</v>
      </c>
      <c r="M15" s="309">
        <f>SUM(R15,X15,AC15,AH15)</f>
        <v>867.31</v>
      </c>
      <c r="N15" s="309">
        <f>SUM(S15,Y15,AD15,AI15)</f>
        <v>16.8</v>
      </c>
      <c r="O15" s="309">
        <f>SUM(P15:S15)</f>
        <v>33.4</v>
      </c>
      <c r="P15" s="309">
        <v>3</v>
      </c>
      <c r="Q15" s="309">
        <v>26.4</v>
      </c>
      <c r="R15" s="309">
        <v>4</v>
      </c>
      <c r="S15" s="320">
        <f t="shared" ref="S15" si="0">SUM(S17:S26)</f>
        <v>0</v>
      </c>
      <c r="T15" s="175">
        <v>2021</v>
      </c>
      <c r="U15" s="331">
        <f>SUM(V15:Y15)</f>
        <v>636.9</v>
      </c>
      <c r="V15" s="331">
        <v>16.8</v>
      </c>
      <c r="W15" s="331">
        <v>3.7</v>
      </c>
      <c r="X15" s="331">
        <v>599.6</v>
      </c>
      <c r="Y15" s="331">
        <v>16.8</v>
      </c>
      <c r="Z15" s="331">
        <f>SUM(AA15:AC15)</f>
        <v>263.7</v>
      </c>
      <c r="AA15" s="332">
        <v>0</v>
      </c>
      <c r="AB15" s="332">
        <v>0</v>
      </c>
      <c r="AC15" s="331">
        <v>263.7</v>
      </c>
      <c r="AD15" s="332">
        <v>0</v>
      </c>
      <c r="AE15" s="331">
        <f t="shared" ref="AE15" si="1">SUM(AF15:AI15)</f>
        <v>5.51</v>
      </c>
      <c r="AF15" s="331">
        <v>5.3</v>
      </c>
      <c r="AG15" s="331">
        <v>0.2</v>
      </c>
      <c r="AH15" s="331">
        <v>0.01</v>
      </c>
      <c r="AI15" s="332">
        <f t="shared" ref="AI15" si="2">SUM(AI17:AI26)</f>
        <v>0</v>
      </c>
      <c r="AJ15" s="54"/>
      <c r="AK15" s="54"/>
      <c r="AL15" s="55"/>
      <c r="AM15" s="55"/>
      <c r="AN15" s="55"/>
      <c r="AO15" s="55"/>
      <c r="AP15" s="55"/>
      <c r="AQ15" s="55"/>
      <c r="AR15" s="56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5"/>
    </row>
    <row r="16" spans="1:56" s="73" customFormat="1" ht="13.5" customHeight="1">
      <c r="B16" s="310"/>
      <c r="C16" s="308"/>
      <c r="D16" s="311"/>
      <c r="E16" s="308"/>
      <c r="F16" s="312"/>
      <c r="G16" s="313"/>
      <c r="H16" s="313"/>
      <c r="I16" s="312"/>
      <c r="J16" s="272"/>
      <c r="K16" s="313"/>
      <c r="L16" s="313"/>
      <c r="M16" s="313"/>
      <c r="N16" s="314"/>
      <c r="O16" s="315"/>
      <c r="P16" s="314"/>
      <c r="Q16" s="313"/>
      <c r="R16" s="313"/>
      <c r="S16" s="313"/>
      <c r="T16" s="77"/>
      <c r="U16" s="307"/>
      <c r="V16" s="307"/>
      <c r="W16" s="307"/>
      <c r="X16" s="307"/>
      <c r="Y16" s="307"/>
      <c r="Z16" s="307"/>
      <c r="AA16" s="307"/>
      <c r="AB16" s="320"/>
      <c r="AC16" s="307"/>
      <c r="AD16" s="307"/>
      <c r="AE16" s="307"/>
      <c r="AF16" s="307"/>
      <c r="AG16" s="307"/>
      <c r="AH16" s="307"/>
      <c r="AI16" s="307"/>
      <c r="AJ16" s="54"/>
      <c r="AK16" s="54"/>
      <c r="AL16" s="55"/>
      <c r="AM16" s="55"/>
      <c r="AN16" s="55"/>
      <c r="AO16" s="55"/>
      <c r="AP16" s="55"/>
      <c r="AQ16" s="55"/>
      <c r="AR16" s="56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5"/>
    </row>
    <row r="17" spans="1:56" s="73" customFormat="1" ht="30" customHeight="1">
      <c r="A17" s="341" t="s">
        <v>311</v>
      </c>
      <c r="B17" s="301">
        <v>74.430000000000007</v>
      </c>
      <c r="C17" s="302">
        <v>9701</v>
      </c>
      <c r="D17" s="301">
        <v>74.430000000000007</v>
      </c>
      <c r="E17" s="302">
        <v>9701</v>
      </c>
      <c r="F17" s="305">
        <f>E17/C17*100</f>
        <v>100</v>
      </c>
      <c r="G17" s="316" t="s">
        <v>260</v>
      </c>
      <c r="H17" s="316" t="s">
        <v>53</v>
      </c>
      <c r="I17" s="308" t="s">
        <v>53</v>
      </c>
      <c r="J17" s="308" t="s">
        <v>53</v>
      </c>
      <c r="K17" s="308" t="s">
        <v>53</v>
      </c>
      <c r="L17" s="308" t="s">
        <v>53</v>
      </c>
      <c r="M17" s="308" t="s">
        <v>53</v>
      </c>
      <c r="N17" s="308" t="s">
        <v>53</v>
      </c>
      <c r="O17" s="308" t="s">
        <v>53</v>
      </c>
      <c r="P17" s="316" t="s">
        <v>53</v>
      </c>
      <c r="Q17" s="316" t="s">
        <v>53</v>
      </c>
      <c r="R17" s="316" t="s">
        <v>53</v>
      </c>
      <c r="S17" s="316" t="s">
        <v>53</v>
      </c>
      <c r="T17" s="341" t="s">
        <v>311</v>
      </c>
      <c r="U17" s="307" t="s">
        <v>53</v>
      </c>
      <c r="V17" s="307" t="s">
        <v>53</v>
      </c>
      <c r="W17" s="307" t="s">
        <v>53</v>
      </c>
      <c r="X17" s="307" t="s">
        <v>53</v>
      </c>
      <c r="Y17" s="307" t="s">
        <v>53</v>
      </c>
      <c r="Z17" s="307" t="s">
        <v>53</v>
      </c>
      <c r="AA17" s="307" t="s">
        <v>53</v>
      </c>
      <c r="AB17" s="307" t="s">
        <v>53</v>
      </c>
      <c r="AC17" s="307" t="s">
        <v>53</v>
      </c>
      <c r="AD17" s="307"/>
      <c r="AE17" s="307" t="s">
        <v>53</v>
      </c>
      <c r="AF17" s="307" t="s">
        <v>53</v>
      </c>
      <c r="AG17" s="307" t="s">
        <v>53</v>
      </c>
      <c r="AH17" s="307" t="s">
        <v>53</v>
      </c>
      <c r="AI17" s="307" t="s">
        <v>53</v>
      </c>
      <c r="AJ17" s="54"/>
      <c r="AK17" s="54"/>
      <c r="AL17" s="55"/>
      <c r="AM17" s="55"/>
      <c r="AN17" s="55"/>
      <c r="AO17" s="55"/>
      <c r="AP17" s="55"/>
      <c r="AQ17" s="55"/>
      <c r="AR17" s="56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5"/>
    </row>
    <row r="18" spans="1:56" s="73" customFormat="1" ht="30" customHeight="1">
      <c r="A18" s="341" t="s">
        <v>312</v>
      </c>
      <c r="B18" s="301">
        <v>109.31</v>
      </c>
      <c r="C18" s="302">
        <v>3059</v>
      </c>
      <c r="D18" s="301">
        <v>109.31</v>
      </c>
      <c r="E18" s="302">
        <v>3059</v>
      </c>
      <c r="F18" s="305">
        <f>E18/C18*100</f>
        <v>100</v>
      </c>
      <c r="G18" s="316" t="s">
        <v>53</v>
      </c>
      <c r="H18" s="316" t="s">
        <v>53</v>
      </c>
      <c r="I18" s="308" t="s">
        <v>53</v>
      </c>
      <c r="J18" s="308" t="s">
        <v>53</v>
      </c>
      <c r="K18" s="308" t="s">
        <v>53</v>
      </c>
      <c r="L18" s="308" t="s">
        <v>53</v>
      </c>
      <c r="M18" s="308" t="s">
        <v>53</v>
      </c>
      <c r="N18" s="308" t="s">
        <v>53</v>
      </c>
      <c r="O18" s="308" t="s">
        <v>53</v>
      </c>
      <c r="P18" s="316" t="s">
        <v>53</v>
      </c>
      <c r="Q18" s="316" t="s">
        <v>53</v>
      </c>
      <c r="R18" s="316" t="s">
        <v>53</v>
      </c>
      <c r="S18" s="316" t="s">
        <v>53</v>
      </c>
      <c r="T18" s="341" t="s">
        <v>312</v>
      </c>
      <c r="U18" s="307" t="s">
        <v>53</v>
      </c>
      <c r="V18" s="307" t="s">
        <v>53</v>
      </c>
      <c r="W18" s="307" t="s">
        <v>53</v>
      </c>
      <c r="X18" s="307" t="s">
        <v>53</v>
      </c>
      <c r="Y18" s="307" t="s">
        <v>53</v>
      </c>
      <c r="Z18" s="307" t="s">
        <v>53</v>
      </c>
      <c r="AA18" s="307" t="s">
        <v>53</v>
      </c>
      <c r="AB18" s="307" t="s">
        <v>53</v>
      </c>
      <c r="AC18" s="307" t="s">
        <v>53</v>
      </c>
      <c r="AD18" s="307"/>
      <c r="AE18" s="307" t="s">
        <v>53</v>
      </c>
      <c r="AF18" s="307" t="s">
        <v>53</v>
      </c>
      <c r="AG18" s="307" t="s">
        <v>53</v>
      </c>
      <c r="AH18" s="307" t="s">
        <v>53</v>
      </c>
      <c r="AI18" s="307" t="s">
        <v>53</v>
      </c>
      <c r="AJ18" s="54"/>
      <c r="AK18" s="54"/>
      <c r="AL18" s="55"/>
      <c r="AM18" s="55"/>
      <c r="AN18" s="55"/>
      <c r="AO18" s="55"/>
      <c r="AP18" s="55"/>
      <c r="AQ18" s="55"/>
      <c r="AR18" s="56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5"/>
    </row>
    <row r="19" spans="1:56" s="73" customFormat="1" ht="30" customHeight="1">
      <c r="A19" s="342" t="s">
        <v>313</v>
      </c>
      <c r="B19" s="301">
        <v>66.680000000000007</v>
      </c>
      <c r="C19" s="302">
        <v>2077</v>
      </c>
      <c r="D19" s="301">
        <v>66.680000000000007</v>
      </c>
      <c r="E19" s="302">
        <v>2077</v>
      </c>
      <c r="F19" s="305">
        <f t="shared" ref="F19:F26" si="3">E19/C19*100</f>
        <v>100</v>
      </c>
      <c r="G19" s="316" t="s">
        <v>53</v>
      </c>
      <c r="H19" s="316" t="s">
        <v>53</v>
      </c>
      <c r="I19" s="308" t="s">
        <v>53</v>
      </c>
      <c r="J19" s="308" t="s">
        <v>53</v>
      </c>
      <c r="K19" s="308" t="s">
        <v>53</v>
      </c>
      <c r="L19" s="308" t="s">
        <v>53</v>
      </c>
      <c r="M19" s="308" t="s">
        <v>53</v>
      </c>
      <c r="N19" s="308" t="s">
        <v>53</v>
      </c>
      <c r="O19" s="308" t="s">
        <v>53</v>
      </c>
      <c r="P19" s="316" t="s">
        <v>53</v>
      </c>
      <c r="Q19" s="316" t="s">
        <v>53</v>
      </c>
      <c r="R19" s="316" t="s">
        <v>53</v>
      </c>
      <c r="S19" s="316" t="s">
        <v>53</v>
      </c>
      <c r="T19" s="342" t="s">
        <v>313</v>
      </c>
      <c r="U19" s="307" t="s">
        <v>53</v>
      </c>
      <c r="V19" s="307" t="s">
        <v>53</v>
      </c>
      <c r="W19" s="307" t="s">
        <v>53</v>
      </c>
      <c r="X19" s="307" t="s">
        <v>53</v>
      </c>
      <c r="Y19" s="307" t="s">
        <v>53</v>
      </c>
      <c r="Z19" s="307" t="s">
        <v>53</v>
      </c>
      <c r="AA19" s="307" t="s">
        <v>53</v>
      </c>
      <c r="AB19" s="307" t="s">
        <v>53</v>
      </c>
      <c r="AC19" s="307" t="s">
        <v>53</v>
      </c>
      <c r="AD19" s="307"/>
      <c r="AE19" s="307" t="s">
        <v>53</v>
      </c>
      <c r="AF19" s="307" t="s">
        <v>53</v>
      </c>
      <c r="AG19" s="307" t="s">
        <v>53</v>
      </c>
      <c r="AH19" s="307" t="s">
        <v>53</v>
      </c>
      <c r="AI19" s="307" t="s">
        <v>53</v>
      </c>
      <c r="AJ19" s="54"/>
      <c r="AK19" s="54"/>
      <c r="AL19" s="55"/>
      <c r="AM19" s="55"/>
      <c r="AN19" s="55"/>
      <c r="AO19" s="55"/>
      <c r="AP19" s="55"/>
      <c r="AQ19" s="55"/>
      <c r="AR19" s="56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5"/>
    </row>
    <row r="20" spans="1:56" s="73" customFormat="1" ht="30" customHeight="1">
      <c r="A20" s="342" t="s">
        <v>314</v>
      </c>
      <c r="B20" s="301">
        <v>70.209999999999994</v>
      </c>
      <c r="C20" s="302">
        <v>2001</v>
      </c>
      <c r="D20" s="301">
        <v>70.209999999999994</v>
      </c>
      <c r="E20" s="302">
        <v>2001</v>
      </c>
      <c r="F20" s="305">
        <f t="shared" si="3"/>
        <v>100</v>
      </c>
      <c r="G20" s="316" t="s">
        <v>53</v>
      </c>
      <c r="H20" s="316" t="s">
        <v>53</v>
      </c>
      <c r="I20" s="308" t="s">
        <v>53</v>
      </c>
      <c r="J20" s="308" t="s">
        <v>53</v>
      </c>
      <c r="K20" s="308" t="s">
        <v>53</v>
      </c>
      <c r="L20" s="308" t="s">
        <v>53</v>
      </c>
      <c r="M20" s="308" t="s">
        <v>53</v>
      </c>
      <c r="N20" s="308" t="s">
        <v>53</v>
      </c>
      <c r="O20" s="308" t="s">
        <v>53</v>
      </c>
      <c r="P20" s="316" t="s">
        <v>53</v>
      </c>
      <c r="Q20" s="316" t="s">
        <v>53</v>
      </c>
      <c r="R20" s="316" t="s">
        <v>53</v>
      </c>
      <c r="S20" s="316" t="s">
        <v>53</v>
      </c>
      <c r="T20" s="342" t="s">
        <v>314</v>
      </c>
      <c r="U20" s="307" t="s">
        <v>53</v>
      </c>
      <c r="V20" s="307" t="s">
        <v>53</v>
      </c>
      <c r="W20" s="307" t="s">
        <v>53</v>
      </c>
      <c r="X20" s="307" t="s">
        <v>53</v>
      </c>
      <c r="Y20" s="307" t="s">
        <v>53</v>
      </c>
      <c r="Z20" s="307" t="s">
        <v>53</v>
      </c>
      <c r="AA20" s="307" t="s">
        <v>53</v>
      </c>
      <c r="AB20" s="307" t="s">
        <v>53</v>
      </c>
      <c r="AC20" s="307" t="s">
        <v>53</v>
      </c>
      <c r="AD20" s="307"/>
      <c r="AE20" s="307" t="s">
        <v>53</v>
      </c>
      <c r="AF20" s="307" t="s">
        <v>53</v>
      </c>
      <c r="AG20" s="307" t="s">
        <v>53</v>
      </c>
      <c r="AH20" s="307" t="s">
        <v>53</v>
      </c>
      <c r="AI20" s="307" t="s">
        <v>53</v>
      </c>
      <c r="AJ20" s="78"/>
      <c r="AK20" s="78"/>
      <c r="AL20" s="171"/>
      <c r="AM20" s="171"/>
      <c r="AN20" s="171"/>
      <c r="AO20" s="171"/>
      <c r="AP20" s="171"/>
      <c r="AQ20" s="171"/>
      <c r="AR20" s="79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171"/>
    </row>
    <row r="21" spans="1:56" s="73" customFormat="1" ht="30" customHeight="1">
      <c r="A21" s="341" t="s">
        <v>315</v>
      </c>
      <c r="B21" s="301">
        <v>167.55</v>
      </c>
      <c r="C21" s="302">
        <v>4350</v>
      </c>
      <c r="D21" s="301">
        <v>167.55</v>
      </c>
      <c r="E21" s="302">
        <v>4350</v>
      </c>
      <c r="F21" s="305">
        <f t="shared" si="3"/>
        <v>100</v>
      </c>
      <c r="G21" s="316" t="s">
        <v>53</v>
      </c>
      <c r="H21" s="316" t="s">
        <v>53</v>
      </c>
      <c r="I21" s="308" t="s">
        <v>53</v>
      </c>
      <c r="J21" s="308" t="s">
        <v>53</v>
      </c>
      <c r="K21" s="308" t="s">
        <v>53</v>
      </c>
      <c r="L21" s="308" t="s">
        <v>53</v>
      </c>
      <c r="M21" s="308" t="s">
        <v>53</v>
      </c>
      <c r="N21" s="308" t="s">
        <v>53</v>
      </c>
      <c r="O21" s="308" t="s">
        <v>53</v>
      </c>
      <c r="P21" s="316" t="s">
        <v>53</v>
      </c>
      <c r="Q21" s="316" t="s">
        <v>53</v>
      </c>
      <c r="R21" s="316" t="s">
        <v>53</v>
      </c>
      <c r="S21" s="316" t="s">
        <v>53</v>
      </c>
      <c r="T21" s="341" t="s">
        <v>315</v>
      </c>
      <c r="U21" s="307" t="s">
        <v>53</v>
      </c>
      <c r="V21" s="307" t="s">
        <v>53</v>
      </c>
      <c r="W21" s="307" t="s">
        <v>53</v>
      </c>
      <c r="X21" s="307" t="s">
        <v>53</v>
      </c>
      <c r="Y21" s="307" t="s">
        <v>53</v>
      </c>
      <c r="Z21" s="307" t="s">
        <v>53</v>
      </c>
      <c r="AA21" s="307" t="s">
        <v>53</v>
      </c>
      <c r="AB21" s="307" t="s">
        <v>53</v>
      </c>
      <c r="AC21" s="307" t="s">
        <v>53</v>
      </c>
      <c r="AD21" s="307"/>
      <c r="AE21" s="307" t="s">
        <v>53</v>
      </c>
      <c r="AF21" s="307" t="s">
        <v>53</v>
      </c>
      <c r="AG21" s="307" t="s">
        <v>53</v>
      </c>
      <c r="AH21" s="307" t="s">
        <v>53</v>
      </c>
      <c r="AI21" s="307" t="s">
        <v>53</v>
      </c>
      <c r="AJ21" s="78"/>
      <c r="AK21" s="78"/>
      <c r="AL21" s="171"/>
      <c r="AM21" s="171"/>
      <c r="AN21" s="171"/>
      <c r="AO21" s="171"/>
      <c r="AP21" s="171"/>
      <c r="AQ21" s="171"/>
      <c r="AR21" s="79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171"/>
    </row>
    <row r="22" spans="1:56" s="73" customFormat="1" ht="30" customHeight="1">
      <c r="A22" s="341" t="s">
        <v>316</v>
      </c>
      <c r="B22" s="301">
        <v>265.08</v>
      </c>
      <c r="C22" s="302">
        <v>2179</v>
      </c>
      <c r="D22" s="301">
        <v>265.08</v>
      </c>
      <c r="E22" s="302">
        <v>2179</v>
      </c>
      <c r="F22" s="305">
        <f t="shared" si="3"/>
        <v>100</v>
      </c>
      <c r="G22" s="316" t="s">
        <v>53</v>
      </c>
      <c r="H22" s="316" t="s">
        <v>53</v>
      </c>
      <c r="I22" s="308" t="s">
        <v>53</v>
      </c>
      <c r="J22" s="308" t="s">
        <v>53</v>
      </c>
      <c r="K22" s="308" t="s">
        <v>53</v>
      </c>
      <c r="L22" s="308" t="s">
        <v>53</v>
      </c>
      <c r="M22" s="308" t="s">
        <v>53</v>
      </c>
      <c r="N22" s="308" t="s">
        <v>53</v>
      </c>
      <c r="O22" s="308" t="s">
        <v>53</v>
      </c>
      <c r="P22" s="316" t="s">
        <v>53</v>
      </c>
      <c r="Q22" s="316" t="s">
        <v>53</v>
      </c>
      <c r="R22" s="316" t="s">
        <v>53</v>
      </c>
      <c r="S22" s="316" t="s">
        <v>53</v>
      </c>
      <c r="T22" s="341" t="s">
        <v>316</v>
      </c>
      <c r="U22" s="307" t="s">
        <v>53</v>
      </c>
      <c r="V22" s="307" t="s">
        <v>53</v>
      </c>
      <c r="W22" s="307" t="s">
        <v>53</v>
      </c>
      <c r="X22" s="307" t="s">
        <v>53</v>
      </c>
      <c r="Y22" s="307" t="s">
        <v>53</v>
      </c>
      <c r="Z22" s="307" t="s">
        <v>53</v>
      </c>
      <c r="AA22" s="307" t="s">
        <v>53</v>
      </c>
      <c r="AB22" s="307" t="s">
        <v>53</v>
      </c>
      <c r="AC22" s="307" t="s">
        <v>53</v>
      </c>
      <c r="AD22" s="307"/>
      <c r="AE22" s="307" t="s">
        <v>53</v>
      </c>
      <c r="AF22" s="307" t="s">
        <v>53</v>
      </c>
      <c r="AG22" s="307" t="s">
        <v>53</v>
      </c>
      <c r="AH22" s="307" t="s">
        <v>53</v>
      </c>
      <c r="AI22" s="307" t="s">
        <v>53</v>
      </c>
      <c r="AJ22" s="78"/>
      <c r="AK22" s="78"/>
      <c r="AL22" s="171"/>
      <c r="AM22" s="171"/>
      <c r="AN22" s="171"/>
      <c r="AO22" s="171"/>
      <c r="AP22" s="171"/>
      <c r="AQ22" s="171"/>
      <c r="AR22" s="79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171"/>
    </row>
    <row r="23" spans="1:56" s="73" customFormat="1" ht="30" customHeight="1">
      <c r="A23" s="341" t="s">
        <v>317</v>
      </c>
      <c r="B23" s="301">
        <v>150.19999999999999</v>
      </c>
      <c r="C23" s="302">
        <v>1496</v>
      </c>
      <c r="D23" s="301">
        <v>150.19999999999999</v>
      </c>
      <c r="E23" s="302">
        <v>1496</v>
      </c>
      <c r="F23" s="305">
        <f t="shared" si="3"/>
        <v>100</v>
      </c>
      <c r="G23" s="316" t="s">
        <v>53</v>
      </c>
      <c r="H23" s="316" t="s">
        <v>53</v>
      </c>
      <c r="I23" s="308" t="s">
        <v>53</v>
      </c>
      <c r="J23" s="308" t="s">
        <v>53</v>
      </c>
      <c r="K23" s="308" t="s">
        <v>53</v>
      </c>
      <c r="L23" s="308" t="s">
        <v>53</v>
      </c>
      <c r="M23" s="308" t="s">
        <v>53</v>
      </c>
      <c r="N23" s="308" t="s">
        <v>53</v>
      </c>
      <c r="O23" s="308" t="s">
        <v>53</v>
      </c>
      <c r="P23" s="316" t="s">
        <v>53</v>
      </c>
      <c r="Q23" s="316" t="s">
        <v>53</v>
      </c>
      <c r="R23" s="316" t="s">
        <v>53</v>
      </c>
      <c r="S23" s="316" t="s">
        <v>53</v>
      </c>
      <c r="T23" s="341" t="s">
        <v>317</v>
      </c>
      <c r="U23" s="307" t="s">
        <v>53</v>
      </c>
      <c r="V23" s="307" t="s">
        <v>53</v>
      </c>
      <c r="W23" s="307" t="s">
        <v>53</v>
      </c>
      <c r="X23" s="307" t="s">
        <v>53</v>
      </c>
      <c r="Y23" s="307" t="s">
        <v>53</v>
      </c>
      <c r="Z23" s="307" t="s">
        <v>53</v>
      </c>
      <c r="AA23" s="307" t="s">
        <v>53</v>
      </c>
      <c r="AB23" s="307" t="s">
        <v>53</v>
      </c>
      <c r="AC23" s="307" t="s">
        <v>53</v>
      </c>
      <c r="AD23" s="307"/>
      <c r="AE23" s="307" t="s">
        <v>53</v>
      </c>
      <c r="AF23" s="307" t="s">
        <v>53</v>
      </c>
      <c r="AG23" s="307" t="s">
        <v>53</v>
      </c>
      <c r="AH23" s="307" t="s">
        <v>53</v>
      </c>
      <c r="AI23" s="307" t="s">
        <v>53</v>
      </c>
      <c r="AJ23" s="78"/>
      <c r="AK23" s="78"/>
      <c r="AL23" s="171"/>
      <c r="AM23" s="171"/>
      <c r="AN23" s="171"/>
      <c r="AO23" s="171"/>
      <c r="AP23" s="171"/>
      <c r="AQ23" s="171"/>
      <c r="AR23" s="79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171"/>
    </row>
    <row r="24" spans="1:56" s="73" customFormat="1" ht="30" customHeight="1">
      <c r="A24" s="341" t="s">
        <v>321</v>
      </c>
      <c r="B24" s="301">
        <v>125.57</v>
      </c>
      <c r="C24" s="302">
        <v>2213</v>
      </c>
      <c r="D24" s="301">
        <v>125.57</v>
      </c>
      <c r="E24" s="302">
        <v>2213</v>
      </c>
      <c r="F24" s="305">
        <f t="shared" si="3"/>
        <v>100</v>
      </c>
      <c r="G24" s="316" t="s">
        <v>53</v>
      </c>
      <c r="H24" s="316" t="s">
        <v>53</v>
      </c>
      <c r="I24" s="308" t="s">
        <v>53</v>
      </c>
      <c r="J24" s="308" t="s">
        <v>53</v>
      </c>
      <c r="K24" s="308" t="s">
        <v>53</v>
      </c>
      <c r="L24" s="308" t="s">
        <v>53</v>
      </c>
      <c r="M24" s="308" t="s">
        <v>53</v>
      </c>
      <c r="N24" s="308" t="s">
        <v>53</v>
      </c>
      <c r="O24" s="308" t="s">
        <v>53</v>
      </c>
      <c r="P24" s="316" t="s">
        <v>53</v>
      </c>
      <c r="Q24" s="316" t="s">
        <v>53</v>
      </c>
      <c r="R24" s="316" t="s">
        <v>53</v>
      </c>
      <c r="S24" s="316" t="s">
        <v>53</v>
      </c>
      <c r="T24" s="341" t="s">
        <v>321</v>
      </c>
      <c r="U24" s="307" t="s">
        <v>53</v>
      </c>
      <c r="V24" s="307" t="s">
        <v>53</v>
      </c>
      <c r="W24" s="307" t="s">
        <v>53</v>
      </c>
      <c r="X24" s="307" t="s">
        <v>53</v>
      </c>
      <c r="Y24" s="307" t="s">
        <v>53</v>
      </c>
      <c r="Z24" s="307" t="s">
        <v>53</v>
      </c>
      <c r="AA24" s="307" t="s">
        <v>53</v>
      </c>
      <c r="AB24" s="307" t="s">
        <v>53</v>
      </c>
      <c r="AC24" s="307" t="s">
        <v>53</v>
      </c>
      <c r="AD24" s="307"/>
      <c r="AE24" s="307" t="s">
        <v>53</v>
      </c>
      <c r="AF24" s="307" t="s">
        <v>53</v>
      </c>
      <c r="AG24" s="307" t="s">
        <v>53</v>
      </c>
      <c r="AH24" s="307" t="s">
        <v>53</v>
      </c>
      <c r="AI24" s="307" t="s">
        <v>53</v>
      </c>
      <c r="AJ24" s="78"/>
      <c r="AK24" s="78"/>
      <c r="AL24" s="171"/>
      <c r="AM24" s="171"/>
      <c r="AN24" s="171"/>
      <c r="AO24" s="171"/>
      <c r="AP24" s="171"/>
      <c r="AQ24" s="171"/>
      <c r="AR24" s="79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171"/>
    </row>
    <row r="25" spans="1:56" s="73" customFormat="1" ht="30" customHeight="1">
      <c r="A25" s="341" t="s">
        <v>318</v>
      </c>
      <c r="B25" s="301">
        <v>114.58</v>
      </c>
      <c r="C25" s="302">
        <v>1691</v>
      </c>
      <c r="D25" s="301">
        <v>114.58</v>
      </c>
      <c r="E25" s="302">
        <v>1691</v>
      </c>
      <c r="F25" s="305">
        <f t="shared" si="3"/>
        <v>100</v>
      </c>
      <c r="G25" s="316" t="s">
        <v>53</v>
      </c>
      <c r="H25" s="316" t="s">
        <v>53</v>
      </c>
      <c r="I25" s="308" t="s">
        <v>53</v>
      </c>
      <c r="J25" s="308" t="s">
        <v>53</v>
      </c>
      <c r="K25" s="308" t="s">
        <v>53</v>
      </c>
      <c r="L25" s="308" t="s">
        <v>53</v>
      </c>
      <c r="M25" s="308" t="s">
        <v>53</v>
      </c>
      <c r="N25" s="308" t="s">
        <v>53</v>
      </c>
      <c r="O25" s="308" t="s">
        <v>53</v>
      </c>
      <c r="P25" s="316" t="s">
        <v>53</v>
      </c>
      <c r="Q25" s="316" t="s">
        <v>53</v>
      </c>
      <c r="R25" s="316" t="s">
        <v>53</v>
      </c>
      <c r="S25" s="316" t="s">
        <v>53</v>
      </c>
      <c r="T25" s="341" t="s">
        <v>318</v>
      </c>
      <c r="U25" s="307" t="s">
        <v>53</v>
      </c>
      <c r="V25" s="307" t="s">
        <v>53</v>
      </c>
      <c r="W25" s="307" t="s">
        <v>53</v>
      </c>
      <c r="X25" s="307" t="s">
        <v>53</v>
      </c>
      <c r="Y25" s="307" t="s">
        <v>53</v>
      </c>
      <c r="Z25" s="307" t="s">
        <v>53</v>
      </c>
      <c r="AA25" s="307" t="s">
        <v>53</v>
      </c>
      <c r="AB25" s="307" t="s">
        <v>53</v>
      </c>
      <c r="AC25" s="307" t="s">
        <v>53</v>
      </c>
      <c r="AD25" s="307"/>
      <c r="AE25" s="307" t="s">
        <v>53</v>
      </c>
      <c r="AF25" s="307" t="s">
        <v>53</v>
      </c>
      <c r="AG25" s="307" t="s">
        <v>53</v>
      </c>
      <c r="AH25" s="307" t="s">
        <v>53</v>
      </c>
      <c r="AI25" s="307" t="s">
        <v>53</v>
      </c>
      <c r="AJ25" s="78"/>
      <c r="AK25" s="78"/>
      <c r="AL25" s="171"/>
      <c r="AM25" s="171"/>
      <c r="AN25" s="171"/>
      <c r="AO25" s="171"/>
      <c r="AP25" s="171"/>
      <c r="AQ25" s="171"/>
      <c r="AR25" s="79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171"/>
    </row>
    <row r="26" spans="1:56" s="73" customFormat="1" ht="30" customHeight="1" thickBot="1">
      <c r="A26" s="343" t="s">
        <v>319</v>
      </c>
      <c r="B26" s="303">
        <v>58.55</v>
      </c>
      <c r="C26" s="304">
        <v>1995</v>
      </c>
      <c r="D26" s="303">
        <v>58.55</v>
      </c>
      <c r="E26" s="304">
        <v>1995</v>
      </c>
      <c r="F26" s="317">
        <f t="shared" si="3"/>
        <v>100</v>
      </c>
      <c r="G26" s="318" t="s">
        <v>53</v>
      </c>
      <c r="H26" s="318" t="s">
        <v>53</v>
      </c>
      <c r="I26" s="319" t="s">
        <v>53</v>
      </c>
      <c r="J26" s="319" t="s">
        <v>53</v>
      </c>
      <c r="K26" s="319" t="s">
        <v>53</v>
      </c>
      <c r="L26" s="319" t="s">
        <v>53</v>
      </c>
      <c r="M26" s="319" t="s">
        <v>53</v>
      </c>
      <c r="N26" s="319" t="s">
        <v>53</v>
      </c>
      <c r="O26" s="319" t="s">
        <v>53</v>
      </c>
      <c r="P26" s="318" t="s">
        <v>53</v>
      </c>
      <c r="Q26" s="318" t="s">
        <v>53</v>
      </c>
      <c r="R26" s="318" t="s">
        <v>53</v>
      </c>
      <c r="S26" s="318" t="s">
        <v>53</v>
      </c>
      <c r="T26" s="343" t="s">
        <v>319</v>
      </c>
      <c r="U26" s="321" t="s">
        <v>53</v>
      </c>
      <c r="V26" s="321" t="s">
        <v>53</v>
      </c>
      <c r="W26" s="321" t="s">
        <v>53</v>
      </c>
      <c r="X26" s="321" t="s">
        <v>53</v>
      </c>
      <c r="Y26" s="321" t="s">
        <v>53</v>
      </c>
      <c r="Z26" s="321" t="s">
        <v>53</v>
      </c>
      <c r="AA26" s="321" t="s">
        <v>53</v>
      </c>
      <c r="AB26" s="321" t="s">
        <v>53</v>
      </c>
      <c r="AC26" s="321" t="s">
        <v>53</v>
      </c>
      <c r="AD26" s="321"/>
      <c r="AE26" s="321" t="s">
        <v>53</v>
      </c>
      <c r="AF26" s="321" t="s">
        <v>53</v>
      </c>
      <c r="AG26" s="321" t="s">
        <v>53</v>
      </c>
      <c r="AH26" s="321" t="s">
        <v>53</v>
      </c>
      <c r="AI26" s="321" t="s">
        <v>53</v>
      </c>
      <c r="AJ26" s="78"/>
      <c r="AK26" s="78"/>
      <c r="AL26" s="171"/>
      <c r="AM26" s="171"/>
      <c r="AN26" s="171"/>
      <c r="AO26" s="171"/>
      <c r="AP26" s="171"/>
      <c r="AQ26" s="171"/>
      <c r="AR26" s="79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171"/>
    </row>
    <row r="27" spans="1:56" s="351" customFormat="1" ht="12" customHeight="1">
      <c r="A27" s="337" t="s">
        <v>215</v>
      </c>
      <c r="B27" s="178"/>
      <c r="D27" s="65"/>
      <c r="E27" s="66"/>
      <c r="F27" s="67"/>
      <c r="G27" s="67"/>
      <c r="H27" s="69"/>
      <c r="I27" s="70"/>
      <c r="J27" s="69"/>
      <c r="K27" s="352"/>
      <c r="L27" s="353"/>
      <c r="M27" s="353"/>
      <c r="N27" s="353"/>
      <c r="O27" s="353"/>
      <c r="Q27" s="354"/>
      <c r="R27" s="354"/>
      <c r="S27" s="355" t="s">
        <v>216</v>
      </c>
      <c r="T27" s="356" t="s">
        <v>193</v>
      </c>
      <c r="U27" s="353"/>
      <c r="V27" s="353"/>
      <c r="W27" s="353"/>
      <c r="X27" s="353"/>
      <c r="Y27" s="353"/>
      <c r="Z27" s="353"/>
      <c r="AA27" s="353"/>
      <c r="AE27" s="286"/>
      <c r="AF27" s="286"/>
      <c r="AG27" s="286"/>
      <c r="AI27" s="381" t="s">
        <v>216</v>
      </c>
      <c r="AJ27" s="78"/>
      <c r="AK27" s="78"/>
      <c r="AL27" s="171"/>
      <c r="AM27" s="171"/>
      <c r="AN27" s="171"/>
      <c r="AO27" s="171"/>
      <c r="AP27" s="171"/>
      <c r="AQ27" s="171"/>
      <c r="AR27" s="79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171"/>
    </row>
    <row r="28" spans="1:56" s="91" customFormat="1" ht="11.1" customHeight="1">
      <c r="A28" s="51"/>
      <c r="B28" s="82"/>
      <c r="C28" s="83"/>
      <c r="D28" s="82"/>
      <c r="E28" s="84"/>
      <c r="F28" s="85"/>
      <c r="G28" s="86"/>
      <c r="H28" s="87"/>
      <c r="I28" s="88"/>
      <c r="J28" s="87"/>
      <c r="K28" s="89"/>
      <c r="L28" s="90"/>
      <c r="M28" s="90"/>
      <c r="N28" s="90"/>
      <c r="O28" s="90"/>
      <c r="P28" s="179"/>
      <c r="Q28" s="179"/>
      <c r="R28" s="179"/>
      <c r="S28" s="179"/>
      <c r="T28" s="179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78"/>
      <c r="AK28" s="78"/>
      <c r="AL28" s="171"/>
      <c r="AM28" s="171"/>
      <c r="AN28" s="171"/>
      <c r="AO28" s="171"/>
      <c r="AP28" s="171"/>
      <c r="AQ28" s="171"/>
      <c r="AR28" s="79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171"/>
    </row>
    <row r="29" spans="1:56" s="72" customFormat="1" ht="12">
      <c r="A29" s="479"/>
      <c r="B29" s="479"/>
      <c r="C29" s="479"/>
      <c r="D29" s="479"/>
      <c r="E29" s="479"/>
      <c r="F29" s="94"/>
      <c r="G29" s="95"/>
      <c r="H29" s="144"/>
      <c r="I29" s="97"/>
      <c r="J29" s="145"/>
      <c r="K29" s="96"/>
      <c r="L29" s="170"/>
      <c r="M29" s="55"/>
      <c r="N29" s="55"/>
      <c r="O29" s="55"/>
      <c r="P29" s="55"/>
      <c r="Q29" s="55"/>
      <c r="R29" s="55"/>
      <c r="S29" s="55"/>
      <c r="T29" s="184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78"/>
      <c r="AK29" s="78"/>
      <c r="AL29" s="171"/>
      <c r="AM29" s="171"/>
      <c r="AN29" s="171"/>
      <c r="AO29" s="171"/>
      <c r="AP29" s="171"/>
      <c r="AQ29" s="171"/>
      <c r="AR29" s="79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171"/>
    </row>
    <row r="30" spans="1:56" s="72" customFormat="1" ht="12">
      <c r="A30" s="479"/>
      <c r="B30" s="479"/>
      <c r="C30" s="479"/>
      <c r="D30" s="479"/>
      <c r="E30" s="479"/>
      <c r="F30" s="479"/>
      <c r="G30" s="479"/>
      <c r="H30" s="479"/>
      <c r="I30" s="479"/>
      <c r="J30" s="145"/>
      <c r="K30" s="96"/>
      <c r="L30" s="170"/>
      <c r="M30" s="55"/>
      <c r="N30" s="55"/>
      <c r="O30" s="55"/>
      <c r="P30" s="55"/>
      <c r="Q30" s="55"/>
      <c r="R30" s="55"/>
      <c r="S30" s="55"/>
      <c r="T30" s="270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78"/>
      <c r="AK30" s="78"/>
      <c r="AL30" s="171"/>
      <c r="AM30" s="171"/>
      <c r="AN30" s="171"/>
      <c r="AO30" s="171"/>
      <c r="AP30" s="171"/>
      <c r="AQ30" s="171"/>
      <c r="AR30" s="79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171"/>
    </row>
    <row r="31" spans="1:56" s="72" customFormat="1" ht="12" customHeight="1">
      <c r="A31" s="54"/>
      <c r="B31" s="92"/>
      <c r="C31" s="93"/>
      <c r="D31" s="92"/>
      <c r="E31" s="93"/>
      <c r="F31" s="94"/>
      <c r="G31" s="95"/>
      <c r="H31" s="144"/>
      <c r="I31" s="97"/>
      <c r="J31" s="145"/>
      <c r="K31" s="96"/>
      <c r="L31" s="170"/>
      <c r="M31" s="55"/>
      <c r="N31" s="55"/>
      <c r="O31" s="55"/>
      <c r="P31" s="271"/>
      <c r="Q31" s="272"/>
      <c r="R31" s="271"/>
      <c r="S31" s="271"/>
      <c r="T31" s="54"/>
      <c r="U31" s="271"/>
      <c r="V31" s="271"/>
      <c r="W31" s="271"/>
      <c r="X31" s="271"/>
      <c r="Y31" s="273"/>
      <c r="Z31" s="272"/>
      <c r="AA31" s="273"/>
      <c r="AB31" s="273"/>
      <c r="AC31" s="272"/>
      <c r="AD31" s="272"/>
      <c r="AE31" s="273"/>
      <c r="AF31" s="273"/>
      <c r="AG31" s="272"/>
      <c r="AH31" s="273"/>
      <c r="AI31" s="273"/>
      <c r="AJ31" s="78"/>
      <c r="AK31" s="78"/>
      <c r="AL31" s="171"/>
      <c r="AM31" s="171"/>
      <c r="AN31" s="171"/>
      <c r="AO31" s="171"/>
      <c r="AP31" s="171"/>
      <c r="AQ31" s="171"/>
      <c r="AR31" s="79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171"/>
    </row>
    <row r="32" spans="1:56" s="72" customFormat="1" ht="12">
      <c r="A32" s="54"/>
      <c r="B32" s="92"/>
      <c r="C32" s="93"/>
      <c r="D32" s="92"/>
      <c r="E32" s="93"/>
      <c r="F32" s="94"/>
      <c r="G32" s="95"/>
      <c r="H32" s="144"/>
      <c r="I32" s="97"/>
      <c r="J32" s="145"/>
      <c r="K32" s="96"/>
      <c r="L32" s="170"/>
      <c r="M32" s="55"/>
      <c r="N32" s="55"/>
      <c r="O32" s="55"/>
      <c r="P32" s="55"/>
      <c r="Q32" s="55"/>
      <c r="R32" s="55"/>
      <c r="S32" s="55"/>
      <c r="T32" s="54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78"/>
      <c r="AK32" s="78"/>
      <c r="AL32" s="171"/>
      <c r="AM32" s="171"/>
      <c r="AN32" s="171"/>
      <c r="AO32" s="171"/>
      <c r="AP32" s="171"/>
      <c r="AQ32" s="171"/>
      <c r="AR32" s="79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171"/>
    </row>
    <row r="33" spans="1:56" s="72" customFormat="1" ht="12" customHeight="1">
      <c r="A33" s="54"/>
      <c r="B33" s="92"/>
      <c r="C33" s="93"/>
      <c r="D33" s="92"/>
      <c r="E33" s="93"/>
      <c r="F33" s="94"/>
      <c r="G33" s="95"/>
      <c r="H33" s="158"/>
      <c r="I33" s="97"/>
      <c r="J33" s="159"/>
      <c r="K33" s="96"/>
      <c r="L33" s="170"/>
      <c r="M33" s="55"/>
      <c r="N33" s="55"/>
      <c r="O33" s="55"/>
      <c r="P33" s="55"/>
      <c r="Q33" s="55"/>
      <c r="R33" s="55"/>
      <c r="S33" s="55"/>
      <c r="T33" s="54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78"/>
      <c r="AK33" s="78"/>
      <c r="AL33" s="171"/>
      <c r="AM33" s="171"/>
      <c r="AN33" s="171"/>
      <c r="AO33" s="171"/>
      <c r="AP33" s="171"/>
      <c r="AQ33" s="171"/>
      <c r="AR33" s="79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171"/>
    </row>
    <row r="34" spans="1:56" s="72" customFormat="1" ht="12" customHeight="1">
      <c r="A34" s="54"/>
      <c r="B34" s="92"/>
      <c r="C34" s="93"/>
      <c r="D34" s="92"/>
      <c r="E34" s="93"/>
      <c r="F34" s="94"/>
      <c r="G34" s="95"/>
      <c r="H34" s="96"/>
      <c r="I34" s="97"/>
      <c r="J34" s="96"/>
      <c r="K34" s="96"/>
      <c r="L34" s="170"/>
      <c r="M34" s="55"/>
      <c r="N34" s="55"/>
      <c r="O34" s="55"/>
      <c r="P34" s="55"/>
      <c r="Q34" s="55"/>
      <c r="R34" s="55"/>
      <c r="S34" s="55"/>
      <c r="T34" s="54"/>
      <c r="U34" s="55"/>
      <c r="V34" s="55"/>
      <c r="W34" s="55"/>
      <c r="X34" s="55"/>
      <c r="Y34" s="55"/>
      <c r="Z34" s="55"/>
      <c r="AA34" s="55"/>
      <c r="AB34" s="55"/>
      <c r="AD34" s="55"/>
      <c r="AE34" s="55"/>
      <c r="AG34" s="55"/>
      <c r="AH34" s="55"/>
      <c r="AI34" s="55"/>
      <c r="AJ34" s="78"/>
      <c r="AK34" s="78"/>
      <c r="AL34" s="171"/>
      <c r="AM34" s="171"/>
      <c r="AN34" s="171"/>
      <c r="AO34" s="171"/>
      <c r="AP34" s="171"/>
      <c r="AQ34" s="171"/>
      <c r="AR34" s="79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171"/>
    </row>
    <row r="35" spans="1:56" s="72" customFormat="1" ht="12">
      <c r="A35" s="54"/>
      <c r="B35" s="92"/>
      <c r="C35" s="93"/>
      <c r="D35" s="92"/>
      <c r="E35" s="93"/>
      <c r="F35" s="94"/>
      <c r="G35" s="95"/>
      <c r="H35" s="96"/>
      <c r="I35" s="97"/>
      <c r="J35" s="96"/>
      <c r="K35" s="295"/>
      <c r="L35" s="170"/>
      <c r="M35" s="55"/>
      <c r="N35" s="55"/>
      <c r="O35" s="296"/>
      <c r="P35" s="55"/>
      <c r="Q35" s="55"/>
      <c r="R35" s="55"/>
      <c r="S35" s="55"/>
      <c r="T35" s="54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78"/>
      <c r="AK35" s="78"/>
      <c r="AL35" s="171"/>
      <c r="AM35" s="171"/>
      <c r="AN35" s="171"/>
      <c r="AO35" s="171"/>
      <c r="AP35" s="171"/>
      <c r="AQ35" s="171"/>
      <c r="AR35" s="79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171"/>
    </row>
    <row r="36" spans="1:56" s="72" customFormat="1" ht="12">
      <c r="A36" s="54"/>
      <c r="B36" s="92"/>
      <c r="C36" s="93"/>
      <c r="D36" s="92"/>
      <c r="E36" s="93"/>
      <c r="F36" s="94"/>
      <c r="G36" s="95"/>
      <c r="H36" s="96"/>
      <c r="I36" s="97"/>
      <c r="J36" s="96"/>
      <c r="K36" s="96"/>
      <c r="L36" s="170"/>
      <c r="M36" s="55"/>
      <c r="N36" s="55"/>
      <c r="O36" s="55"/>
      <c r="P36" s="55"/>
      <c r="Q36" s="55"/>
      <c r="R36" s="55"/>
      <c r="S36" s="55"/>
      <c r="T36" s="54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78"/>
      <c r="AK36" s="78"/>
      <c r="AL36" s="171"/>
      <c r="AM36" s="171"/>
      <c r="AN36" s="171"/>
      <c r="AO36" s="171"/>
      <c r="AP36" s="171"/>
      <c r="AQ36" s="171"/>
      <c r="AR36" s="79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171"/>
    </row>
    <row r="37" spans="1:56" s="72" customFormat="1" ht="12">
      <c r="A37" s="54"/>
      <c r="B37" s="92"/>
      <c r="C37" s="93"/>
      <c r="D37" s="92"/>
      <c r="E37" s="93"/>
      <c r="F37" s="94"/>
      <c r="G37" s="95"/>
      <c r="H37" s="96"/>
      <c r="I37" s="97"/>
      <c r="J37" s="96"/>
      <c r="K37" s="96"/>
      <c r="L37" s="170"/>
      <c r="M37" s="55"/>
      <c r="N37" s="55"/>
      <c r="O37" s="55"/>
      <c r="P37" s="55"/>
      <c r="Q37" s="55"/>
      <c r="R37" s="55"/>
      <c r="S37" s="55"/>
      <c r="T37" s="54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78"/>
      <c r="AK37" s="78"/>
      <c r="AL37" s="171"/>
      <c r="AM37" s="171"/>
      <c r="AN37" s="171"/>
      <c r="AO37" s="171"/>
      <c r="AP37" s="171"/>
      <c r="AQ37" s="171"/>
      <c r="AR37" s="79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171"/>
    </row>
    <row r="38" spans="1:56" s="72" customFormat="1" ht="12">
      <c r="A38" s="54"/>
      <c r="B38" s="92"/>
      <c r="C38" s="93"/>
      <c r="D38" s="92"/>
      <c r="E38" s="93"/>
      <c r="F38" s="94"/>
      <c r="G38" s="95"/>
      <c r="H38" s="96"/>
      <c r="I38" s="97"/>
      <c r="J38" s="96"/>
      <c r="K38" s="96"/>
      <c r="L38" s="170"/>
      <c r="M38" s="55"/>
      <c r="N38" s="55"/>
      <c r="O38" s="55"/>
      <c r="P38" s="55"/>
      <c r="Q38" s="55"/>
      <c r="R38" s="55"/>
      <c r="S38" s="55"/>
      <c r="T38" s="54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78"/>
      <c r="AK38" s="78"/>
      <c r="AL38" s="171"/>
      <c r="AM38" s="171"/>
      <c r="AN38" s="171"/>
      <c r="AO38" s="171"/>
      <c r="AP38" s="171"/>
      <c r="AQ38" s="171"/>
      <c r="AR38" s="79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171"/>
    </row>
    <row r="39" spans="1:56" s="72" customFormat="1" ht="12">
      <c r="A39" s="54"/>
      <c r="B39" s="92"/>
      <c r="C39" s="93"/>
      <c r="D39" s="92"/>
      <c r="E39" s="93"/>
      <c r="F39" s="94"/>
      <c r="G39" s="95"/>
      <c r="H39" s="96"/>
      <c r="I39" s="97"/>
      <c r="J39" s="96"/>
      <c r="K39" s="96"/>
      <c r="L39" s="170"/>
      <c r="M39" s="55"/>
      <c r="N39" s="55"/>
      <c r="O39" s="55"/>
      <c r="P39" s="55"/>
      <c r="Q39" s="55"/>
      <c r="R39" s="55"/>
      <c r="S39" s="55"/>
      <c r="T39" s="54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78"/>
      <c r="AK39" s="78"/>
      <c r="AL39" s="171"/>
      <c r="AM39" s="171"/>
      <c r="AN39" s="171"/>
      <c r="AO39" s="171"/>
      <c r="AP39" s="171"/>
      <c r="AQ39" s="171"/>
      <c r="AR39" s="79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171"/>
    </row>
    <row r="40" spans="1:56" s="72" customFormat="1" ht="25.5" customHeight="1">
      <c r="A40" s="54"/>
      <c r="B40" s="92"/>
      <c r="C40" s="93"/>
      <c r="D40" s="92"/>
      <c r="E40" s="93"/>
      <c r="F40" s="94"/>
      <c r="G40" s="95"/>
      <c r="H40" s="96"/>
      <c r="I40" s="97"/>
      <c r="J40" s="96"/>
      <c r="K40" s="96"/>
      <c r="L40" s="170"/>
      <c r="M40" s="55"/>
      <c r="N40" s="55"/>
      <c r="O40" s="55"/>
      <c r="P40" s="55"/>
      <c r="Q40" s="55"/>
      <c r="R40" s="55"/>
      <c r="S40" s="55"/>
      <c r="T40" s="54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78"/>
      <c r="AK40" s="78"/>
      <c r="AL40" s="171"/>
      <c r="AM40" s="171"/>
      <c r="AN40" s="171"/>
      <c r="AO40" s="171"/>
      <c r="AP40" s="171"/>
      <c r="AQ40" s="171"/>
      <c r="AR40" s="79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171"/>
    </row>
    <row r="41" spans="1:56" s="72" customFormat="1" ht="12">
      <c r="A41" s="54"/>
      <c r="B41" s="92"/>
      <c r="C41" s="93"/>
      <c r="D41" s="92"/>
      <c r="E41" s="93"/>
      <c r="F41" s="94"/>
      <c r="G41" s="95"/>
      <c r="H41" s="96"/>
      <c r="I41" s="97"/>
      <c r="J41" s="96"/>
      <c r="K41" s="96"/>
      <c r="L41" s="170"/>
      <c r="M41" s="55"/>
      <c r="N41" s="55"/>
      <c r="O41" s="55"/>
      <c r="P41" s="55"/>
      <c r="Q41" s="55"/>
      <c r="R41" s="55"/>
      <c r="S41" s="55"/>
      <c r="T41" s="54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78"/>
      <c r="AK41" s="78"/>
      <c r="AL41" s="171"/>
      <c r="AM41" s="171"/>
      <c r="AN41" s="171"/>
      <c r="AO41" s="171"/>
      <c r="AP41" s="171"/>
      <c r="AQ41" s="171"/>
      <c r="AR41" s="79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171"/>
    </row>
    <row r="42" spans="1:56" s="72" customFormat="1" ht="12">
      <c r="A42" s="54"/>
      <c r="B42" s="92"/>
      <c r="C42" s="93"/>
      <c r="D42" s="92"/>
      <c r="E42" s="93"/>
      <c r="F42" s="94"/>
      <c r="G42" s="95"/>
      <c r="H42" s="96"/>
      <c r="I42" s="97"/>
      <c r="J42" s="96"/>
      <c r="K42" s="96"/>
      <c r="L42" s="170"/>
      <c r="M42" s="55"/>
      <c r="N42" s="55"/>
      <c r="O42" s="55"/>
      <c r="P42" s="55"/>
      <c r="Q42" s="55"/>
      <c r="R42" s="55"/>
      <c r="S42" s="55"/>
      <c r="T42" s="54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78"/>
      <c r="AK42" s="78"/>
      <c r="AL42" s="171"/>
      <c r="AM42" s="171"/>
      <c r="AN42" s="171"/>
      <c r="AO42" s="171"/>
      <c r="AP42" s="171"/>
      <c r="AQ42" s="171"/>
      <c r="AR42" s="79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171"/>
    </row>
    <row r="43" spans="1:56" s="72" customFormat="1" ht="12">
      <c r="A43" s="54"/>
      <c r="B43" s="92"/>
      <c r="C43" s="93"/>
      <c r="D43" s="92"/>
      <c r="E43" s="93"/>
      <c r="F43" s="94"/>
      <c r="G43" s="95"/>
      <c r="H43" s="96"/>
      <c r="I43" s="97"/>
      <c r="J43" s="96"/>
      <c r="K43" s="96"/>
      <c r="L43" s="170"/>
      <c r="M43" s="55"/>
      <c r="N43" s="55"/>
      <c r="O43" s="55"/>
      <c r="P43" s="55"/>
      <c r="Q43" s="55"/>
      <c r="R43" s="55"/>
      <c r="S43" s="55"/>
      <c r="T43" s="54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78"/>
      <c r="AK43" s="78"/>
      <c r="AL43" s="171"/>
      <c r="AM43" s="171"/>
      <c r="AN43" s="171"/>
      <c r="AO43" s="171"/>
      <c r="AP43" s="171"/>
      <c r="AQ43" s="171"/>
      <c r="AR43" s="79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171"/>
    </row>
    <row r="44" spans="1:56" s="72" customFormat="1" ht="12">
      <c r="A44" s="54"/>
      <c r="B44" s="92"/>
      <c r="C44" s="93"/>
      <c r="D44" s="92"/>
      <c r="E44" s="93"/>
      <c r="F44" s="94"/>
      <c r="G44" s="95"/>
      <c r="H44" s="96"/>
      <c r="I44" s="97"/>
      <c r="J44" s="96"/>
      <c r="K44" s="96"/>
      <c r="L44" s="170"/>
      <c r="M44" s="55"/>
      <c r="N44" s="55"/>
      <c r="O44" s="55"/>
      <c r="P44" s="55"/>
      <c r="Q44" s="55"/>
      <c r="R44" s="55"/>
      <c r="S44" s="55"/>
      <c r="T44" s="54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78"/>
      <c r="AK44" s="78"/>
      <c r="AL44" s="171"/>
      <c r="AM44" s="171"/>
      <c r="AN44" s="171"/>
      <c r="AO44" s="171"/>
      <c r="AP44" s="171"/>
      <c r="AQ44" s="171"/>
      <c r="AR44" s="79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171"/>
    </row>
    <row r="45" spans="1:56" s="72" customFormat="1" ht="12">
      <c r="A45" s="54"/>
      <c r="B45" s="92"/>
      <c r="C45" s="93"/>
      <c r="D45" s="92"/>
      <c r="E45" s="93"/>
      <c r="F45" s="94"/>
      <c r="G45" s="95"/>
      <c r="H45" s="96"/>
      <c r="I45" s="97"/>
      <c r="J45" s="96"/>
      <c r="K45" s="96"/>
      <c r="L45" s="170"/>
      <c r="M45" s="55"/>
      <c r="N45" s="55"/>
      <c r="O45" s="55"/>
      <c r="P45" s="55"/>
      <c r="Q45" s="55"/>
      <c r="R45" s="55"/>
      <c r="S45" s="55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78"/>
      <c r="AK45" s="78"/>
      <c r="AL45" s="171"/>
      <c r="AM45" s="171"/>
      <c r="AN45" s="171"/>
      <c r="AO45" s="171"/>
      <c r="AP45" s="171"/>
      <c r="AQ45" s="171"/>
      <c r="AR45" s="79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171"/>
    </row>
    <row r="46" spans="1:56" s="72" customFormat="1" ht="68.25" customHeight="1">
      <c r="A46" s="54"/>
      <c r="B46" s="92"/>
      <c r="C46" s="93"/>
      <c r="D46" s="92"/>
      <c r="E46" s="93"/>
      <c r="F46" s="94"/>
      <c r="G46" s="95"/>
      <c r="H46" s="96"/>
      <c r="I46" s="97"/>
      <c r="J46" s="96"/>
      <c r="K46" s="96"/>
      <c r="L46" s="170"/>
      <c r="M46" s="55"/>
      <c r="N46" s="55"/>
      <c r="O46" s="55"/>
      <c r="P46" s="55"/>
      <c r="Q46" s="55"/>
      <c r="R46" s="55"/>
      <c r="S46" s="55"/>
      <c r="T46" s="54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78"/>
      <c r="AK46" s="78"/>
      <c r="AL46" s="171"/>
      <c r="AM46" s="171"/>
      <c r="AN46" s="171"/>
      <c r="AO46" s="171"/>
      <c r="AP46" s="171"/>
      <c r="AQ46" s="171"/>
      <c r="AR46" s="79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171"/>
    </row>
    <row r="47" spans="1:56" s="72" customFormat="1" ht="12">
      <c r="A47" s="54"/>
      <c r="B47" s="92"/>
      <c r="C47" s="93"/>
      <c r="D47" s="92"/>
      <c r="E47" s="93"/>
      <c r="F47" s="94"/>
      <c r="G47" s="95"/>
      <c r="H47" s="96"/>
      <c r="I47" s="97"/>
      <c r="J47" s="96"/>
      <c r="K47" s="96"/>
      <c r="L47" s="170"/>
      <c r="M47" s="55"/>
      <c r="N47" s="55"/>
      <c r="O47" s="55"/>
      <c r="P47" s="55"/>
      <c r="Q47" s="55"/>
      <c r="R47" s="55"/>
      <c r="S47" s="55"/>
      <c r="T47" s="54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78"/>
      <c r="AK47" s="78"/>
      <c r="AL47" s="171"/>
      <c r="AM47" s="171"/>
      <c r="AN47" s="171"/>
      <c r="AO47" s="171"/>
      <c r="AP47" s="171"/>
      <c r="AQ47" s="171"/>
      <c r="AR47" s="79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171"/>
    </row>
    <row r="48" spans="1:56" s="72" customFormat="1" ht="12">
      <c r="A48" s="54"/>
      <c r="B48" s="92"/>
      <c r="C48" s="93"/>
      <c r="D48" s="92"/>
      <c r="E48" s="93"/>
      <c r="F48" s="94"/>
      <c r="G48" s="95"/>
      <c r="H48" s="96"/>
      <c r="I48" s="97"/>
      <c r="J48" s="96"/>
      <c r="K48" s="96"/>
      <c r="L48" s="170"/>
      <c r="M48" s="55"/>
      <c r="N48" s="55"/>
      <c r="O48" s="55"/>
      <c r="P48" s="55"/>
      <c r="Q48" s="55"/>
      <c r="R48" s="55"/>
      <c r="S48" s="55"/>
      <c r="T48" s="54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78"/>
      <c r="AK48" s="78"/>
      <c r="AL48" s="171"/>
      <c r="AM48" s="171"/>
      <c r="AN48" s="171"/>
      <c r="AO48" s="171"/>
      <c r="AP48" s="171"/>
      <c r="AQ48" s="171"/>
      <c r="AR48" s="79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171"/>
    </row>
    <row r="49" spans="1:56" s="105" customFormat="1" ht="12">
      <c r="A49" s="78"/>
      <c r="B49" s="98"/>
      <c r="C49" s="99"/>
      <c r="D49" s="98"/>
      <c r="E49" s="99"/>
      <c r="F49" s="100"/>
      <c r="G49" s="101"/>
      <c r="H49" s="102"/>
      <c r="I49" s="103"/>
      <c r="J49" s="102"/>
      <c r="K49" s="102"/>
      <c r="L49" s="104"/>
      <c r="M49" s="171"/>
      <c r="N49" s="171"/>
      <c r="O49" s="171"/>
      <c r="P49" s="171"/>
      <c r="Q49" s="171"/>
      <c r="R49" s="171"/>
      <c r="S49" s="171"/>
      <c r="T49" s="78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78"/>
      <c r="AK49" s="78"/>
      <c r="AL49" s="171"/>
      <c r="AM49" s="171"/>
      <c r="AN49" s="171"/>
      <c r="AO49" s="171"/>
      <c r="AP49" s="171"/>
      <c r="AQ49" s="171"/>
      <c r="AR49" s="79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171"/>
    </row>
    <row r="50" spans="1:56" s="105" customFormat="1" ht="12">
      <c r="A50" s="78"/>
      <c r="B50" s="98"/>
      <c r="C50" s="99"/>
      <c r="D50" s="98"/>
      <c r="E50" s="99"/>
      <c r="F50" s="100"/>
      <c r="G50" s="101"/>
      <c r="H50" s="102"/>
      <c r="I50" s="103"/>
      <c r="J50" s="102"/>
      <c r="K50" s="102"/>
      <c r="L50" s="104"/>
      <c r="M50" s="171"/>
      <c r="N50" s="171"/>
      <c r="O50" s="171"/>
      <c r="P50" s="171"/>
      <c r="Q50" s="171"/>
      <c r="R50" s="171"/>
      <c r="S50" s="171"/>
      <c r="T50" s="78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78"/>
      <c r="AK50" s="78"/>
      <c r="AL50" s="171"/>
      <c r="AM50" s="171"/>
      <c r="AN50" s="171"/>
      <c r="AO50" s="171"/>
      <c r="AP50" s="171"/>
      <c r="AQ50" s="171"/>
      <c r="AR50" s="79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171"/>
    </row>
    <row r="51" spans="1:56" s="105" customFormat="1" ht="12">
      <c r="A51" s="78"/>
      <c r="B51" s="98"/>
      <c r="C51" s="99"/>
      <c r="D51" s="98"/>
      <c r="E51" s="99"/>
      <c r="F51" s="100"/>
      <c r="G51" s="101"/>
      <c r="H51" s="102"/>
      <c r="I51" s="103"/>
      <c r="J51" s="102"/>
      <c r="K51" s="102"/>
      <c r="L51" s="104"/>
      <c r="M51" s="171"/>
      <c r="N51" s="171"/>
      <c r="O51" s="171"/>
      <c r="P51" s="171"/>
      <c r="Q51" s="171"/>
      <c r="R51" s="171"/>
      <c r="S51" s="171"/>
      <c r="T51" s="78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78"/>
      <c r="AK51" s="78"/>
      <c r="AL51" s="171"/>
      <c r="AM51" s="171"/>
      <c r="AN51" s="171"/>
      <c r="AO51" s="171"/>
      <c r="AP51" s="171"/>
      <c r="AQ51" s="171"/>
      <c r="AR51" s="79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171"/>
    </row>
    <row r="52" spans="1:56" s="105" customFormat="1" ht="12">
      <c r="A52" s="78"/>
      <c r="B52" s="98"/>
      <c r="C52" s="99"/>
      <c r="D52" s="98"/>
      <c r="E52" s="99"/>
      <c r="F52" s="100"/>
      <c r="G52" s="101"/>
      <c r="H52" s="102"/>
      <c r="I52" s="103"/>
      <c r="J52" s="102"/>
      <c r="K52" s="102"/>
      <c r="L52" s="104"/>
      <c r="M52" s="171"/>
      <c r="N52" s="171"/>
      <c r="O52" s="171"/>
      <c r="P52" s="171"/>
      <c r="Q52" s="171"/>
      <c r="R52" s="171"/>
      <c r="S52" s="171"/>
      <c r="T52" s="78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78"/>
      <c r="AK52" s="78"/>
      <c r="AL52" s="171"/>
      <c r="AM52" s="171"/>
      <c r="AN52" s="171"/>
      <c r="AO52" s="171"/>
      <c r="AP52" s="171"/>
      <c r="AQ52" s="171"/>
      <c r="AR52" s="79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171"/>
    </row>
    <row r="53" spans="1:56" s="105" customFormat="1" ht="12" customHeight="1">
      <c r="A53" s="78"/>
      <c r="B53" s="98"/>
      <c r="C53" s="99"/>
      <c r="D53" s="98"/>
      <c r="E53" s="99"/>
      <c r="F53" s="100"/>
      <c r="G53" s="101"/>
      <c r="H53" s="102"/>
      <c r="I53" s="103"/>
      <c r="J53" s="102"/>
      <c r="K53" s="102"/>
      <c r="L53" s="104"/>
      <c r="M53" s="171"/>
      <c r="N53" s="171"/>
      <c r="O53" s="171"/>
      <c r="P53" s="171"/>
      <c r="Q53" s="171"/>
      <c r="R53" s="171"/>
      <c r="S53" s="171"/>
      <c r="T53" s="78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78"/>
      <c r="AK53" s="78"/>
      <c r="AL53" s="171"/>
      <c r="AM53" s="171"/>
      <c r="AN53" s="171"/>
      <c r="AO53" s="171"/>
      <c r="AP53" s="171"/>
      <c r="AQ53" s="171"/>
      <c r="AR53" s="79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171"/>
    </row>
    <row r="54" spans="1:56" s="105" customFormat="1" ht="12">
      <c r="A54" s="78"/>
      <c r="B54" s="98"/>
      <c r="C54" s="99"/>
      <c r="D54" s="98"/>
      <c r="E54" s="99"/>
      <c r="F54" s="100"/>
      <c r="G54" s="101"/>
      <c r="H54" s="102"/>
      <c r="I54" s="103"/>
      <c r="J54" s="102"/>
      <c r="K54" s="102"/>
      <c r="L54" s="104"/>
      <c r="M54" s="171"/>
      <c r="N54" s="171"/>
      <c r="O54" s="171"/>
      <c r="P54" s="171"/>
      <c r="Q54" s="171"/>
      <c r="R54" s="171"/>
      <c r="S54" s="171"/>
      <c r="T54" s="78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78"/>
      <c r="AK54" s="78"/>
      <c r="AL54" s="171"/>
      <c r="AM54" s="171"/>
      <c r="AN54" s="171"/>
      <c r="AO54" s="171"/>
      <c r="AP54" s="171"/>
      <c r="AQ54" s="171"/>
      <c r="AR54" s="79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171"/>
    </row>
    <row r="55" spans="1:56" s="105" customFormat="1" ht="12">
      <c r="A55" s="78"/>
      <c r="B55" s="98"/>
      <c r="C55" s="99"/>
      <c r="D55" s="98"/>
      <c r="E55" s="99"/>
      <c r="F55" s="100"/>
      <c r="G55" s="101"/>
      <c r="H55" s="102"/>
      <c r="I55" s="103"/>
      <c r="J55" s="102"/>
      <c r="K55" s="102"/>
      <c r="L55" s="104"/>
      <c r="M55" s="171"/>
      <c r="N55" s="171"/>
      <c r="O55" s="171"/>
      <c r="P55" s="171"/>
      <c r="Q55" s="171"/>
      <c r="R55" s="171"/>
      <c r="S55" s="171"/>
      <c r="T55" s="78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78"/>
      <c r="AK55" s="78"/>
      <c r="AL55" s="171"/>
      <c r="AM55" s="171"/>
      <c r="AN55" s="171"/>
      <c r="AO55" s="171"/>
      <c r="AP55" s="171"/>
      <c r="AQ55" s="171"/>
      <c r="AR55" s="79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171"/>
    </row>
    <row r="56" spans="1:56" s="105" customFormat="1" ht="12">
      <c r="A56" s="78"/>
      <c r="B56" s="98"/>
      <c r="C56" s="99"/>
      <c r="D56" s="98"/>
      <c r="E56" s="99"/>
      <c r="F56" s="100"/>
      <c r="G56" s="101"/>
      <c r="H56" s="102"/>
      <c r="I56" s="103"/>
      <c r="J56" s="102"/>
      <c r="K56" s="102"/>
      <c r="L56" s="104"/>
      <c r="M56" s="171"/>
      <c r="N56" s="171"/>
      <c r="O56" s="171"/>
      <c r="P56" s="171"/>
      <c r="Q56" s="171"/>
      <c r="R56" s="171"/>
      <c r="S56" s="171"/>
      <c r="T56" s="78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78"/>
      <c r="AK56" s="78"/>
      <c r="AL56" s="171"/>
      <c r="AM56" s="171"/>
      <c r="AN56" s="171"/>
      <c r="AO56" s="171"/>
      <c r="AP56" s="171"/>
      <c r="AQ56" s="171"/>
      <c r="AR56" s="79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171"/>
    </row>
    <row r="57" spans="1:56" s="105" customFormat="1" ht="12">
      <c r="A57" s="78"/>
      <c r="B57" s="98"/>
      <c r="C57" s="99"/>
      <c r="D57" s="98"/>
      <c r="E57" s="99"/>
      <c r="F57" s="100"/>
      <c r="G57" s="101"/>
      <c r="H57" s="102"/>
      <c r="I57" s="103"/>
      <c r="J57" s="102"/>
      <c r="K57" s="102"/>
      <c r="L57" s="104"/>
      <c r="M57" s="171"/>
      <c r="N57" s="171"/>
      <c r="O57" s="171"/>
      <c r="P57" s="171"/>
      <c r="Q57" s="171"/>
      <c r="R57" s="171"/>
      <c r="S57" s="171"/>
      <c r="T57" s="78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78"/>
      <c r="AK57" s="78"/>
      <c r="AL57" s="171"/>
      <c r="AM57" s="171"/>
      <c r="AN57" s="171"/>
      <c r="AO57" s="171"/>
      <c r="AP57" s="171"/>
      <c r="AQ57" s="171"/>
      <c r="AR57" s="79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171"/>
    </row>
    <row r="58" spans="1:56" s="105" customFormat="1" ht="12">
      <c r="A58" s="78"/>
      <c r="B58" s="98"/>
      <c r="C58" s="99"/>
      <c r="D58" s="98"/>
      <c r="E58" s="99"/>
      <c r="F58" s="100"/>
      <c r="G58" s="101"/>
      <c r="H58" s="102"/>
      <c r="I58" s="103"/>
      <c r="J58" s="102"/>
      <c r="K58" s="102"/>
      <c r="L58" s="104"/>
      <c r="M58" s="171"/>
      <c r="N58" s="171"/>
      <c r="O58" s="171"/>
      <c r="P58" s="171"/>
      <c r="Q58" s="171"/>
      <c r="R58" s="171"/>
      <c r="S58" s="171"/>
      <c r="T58" s="78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78"/>
      <c r="AK58" s="78"/>
      <c r="AL58" s="171"/>
      <c r="AM58" s="171"/>
      <c r="AN58" s="171"/>
      <c r="AO58" s="171"/>
      <c r="AP58" s="171"/>
      <c r="AQ58" s="171"/>
      <c r="AR58" s="79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171"/>
    </row>
    <row r="59" spans="1:56" s="105" customFormat="1" ht="12">
      <c r="A59" s="78"/>
      <c r="B59" s="98"/>
      <c r="C59" s="99"/>
      <c r="D59" s="98"/>
      <c r="E59" s="99"/>
      <c r="F59" s="100"/>
      <c r="G59" s="101"/>
      <c r="H59" s="102"/>
      <c r="I59" s="103"/>
      <c r="J59" s="102"/>
      <c r="K59" s="102"/>
      <c r="L59" s="104"/>
      <c r="M59" s="171"/>
      <c r="N59" s="171"/>
      <c r="O59" s="171"/>
      <c r="P59" s="171"/>
      <c r="Q59" s="171"/>
      <c r="R59" s="171"/>
      <c r="S59" s="171"/>
      <c r="T59" s="78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78"/>
      <c r="AK59" s="78"/>
      <c r="AL59" s="171"/>
      <c r="AM59" s="171"/>
      <c r="AN59" s="171"/>
      <c r="AO59" s="171"/>
      <c r="AP59" s="171"/>
      <c r="AQ59" s="171"/>
      <c r="AR59" s="79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171"/>
    </row>
    <row r="60" spans="1:56" s="105" customFormat="1" ht="12">
      <c r="A60" s="78"/>
      <c r="B60" s="98"/>
      <c r="C60" s="99"/>
      <c r="D60" s="98"/>
      <c r="E60" s="99"/>
      <c r="F60" s="100"/>
      <c r="G60" s="101"/>
      <c r="H60" s="102"/>
      <c r="I60" s="103"/>
      <c r="J60" s="102"/>
      <c r="K60" s="102"/>
      <c r="L60" s="104"/>
      <c r="M60" s="171"/>
      <c r="N60" s="171"/>
      <c r="O60" s="171"/>
      <c r="P60" s="171"/>
      <c r="Q60" s="171"/>
      <c r="R60" s="171"/>
      <c r="S60" s="171"/>
      <c r="T60" s="78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78"/>
      <c r="AK60" s="78"/>
      <c r="AL60" s="171"/>
      <c r="AM60" s="171"/>
      <c r="AN60" s="171"/>
      <c r="AO60" s="171"/>
      <c r="AP60" s="171"/>
      <c r="AQ60" s="171"/>
      <c r="AR60" s="79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171"/>
    </row>
    <row r="61" spans="1:56" s="105" customFormat="1" ht="12">
      <c r="A61" s="78"/>
      <c r="B61" s="98"/>
      <c r="C61" s="99"/>
      <c r="D61" s="98"/>
      <c r="E61" s="99"/>
      <c r="F61" s="100"/>
      <c r="G61" s="101"/>
      <c r="H61" s="102"/>
      <c r="I61" s="103"/>
      <c r="J61" s="102"/>
      <c r="K61" s="102"/>
      <c r="L61" s="104"/>
      <c r="M61" s="171"/>
      <c r="N61" s="171"/>
      <c r="O61" s="171"/>
      <c r="P61" s="171"/>
      <c r="Q61" s="171"/>
      <c r="R61" s="171"/>
      <c r="S61" s="171"/>
      <c r="T61" s="78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78"/>
      <c r="AK61" s="78"/>
      <c r="AL61" s="171"/>
      <c r="AM61" s="171"/>
      <c r="AN61" s="171"/>
      <c r="AO61" s="171"/>
      <c r="AP61" s="171"/>
      <c r="AQ61" s="171"/>
      <c r="AR61" s="79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171"/>
    </row>
    <row r="62" spans="1:56" s="105" customFormat="1" ht="12">
      <c r="A62" s="78"/>
      <c r="B62" s="98"/>
      <c r="C62" s="99"/>
      <c r="D62" s="98"/>
      <c r="E62" s="99"/>
      <c r="F62" s="100"/>
      <c r="G62" s="101"/>
      <c r="H62" s="102"/>
      <c r="I62" s="103"/>
      <c r="J62" s="102"/>
      <c r="K62" s="102"/>
      <c r="L62" s="104"/>
      <c r="M62" s="171"/>
      <c r="N62" s="171"/>
      <c r="O62" s="171"/>
      <c r="P62" s="171"/>
      <c r="Q62" s="171"/>
      <c r="R62" s="171"/>
      <c r="S62" s="171"/>
      <c r="T62" s="78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78"/>
      <c r="AK62" s="78"/>
      <c r="AL62" s="171"/>
      <c r="AM62" s="171"/>
      <c r="AN62" s="171"/>
      <c r="AO62" s="171"/>
      <c r="AP62" s="171"/>
      <c r="AQ62" s="171"/>
      <c r="AR62" s="79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171"/>
    </row>
    <row r="63" spans="1:56" s="105" customFormat="1" ht="12">
      <c r="A63" s="78"/>
      <c r="B63" s="98"/>
      <c r="C63" s="99"/>
      <c r="D63" s="98"/>
      <c r="E63" s="99"/>
      <c r="F63" s="100"/>
      <c r="G63" s="101"/>
      <c r="H63" s="102"/>
      <c r="I63" s="103"/>
      <c r="J63" s="102"/>
      <c r="K63" s="102"/>
      <c r="L63" s="104"/>
      <c r="M63" s="171"/>
      <c r="N63" s="171"/>
      <c r="O63" s="171"/>
      <c r="P63" s="171"/>
      <c r="Q63" s="171"/>
      <c r="R63" s="171"/>
      <c r="S63" s="171"/>
      <c r="T63" s="78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78"/>
      <c r="AK63" s="78"/>
      <c r="AL63" s="171"/>
      <c r="AM63" s="171"/>
      <c r="AN63" s="171"/>
      <c r="AO63" s="171"/>
      <c r="AP63" s="171"/>
      <c r="AQ63" s="171"/>
      <c r="AR63" s="79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171"/>
    </row>
    <row r="64" spans="1:56" s="105" customFormat="1" ht="12">
      <c r="A64" s="78"/>
      <c r="B64" s="98"/>
      <c r="C64" s="99"/>
      <c r="D64" s="98"/>
      <c r="E64" s="99"/>
      <c r="F64" s="100"/>
      <c r="G64" s="101"/>
      <c r="H64" s="102"/>
      <c r="I64" s="103"/>
      <c r="J64" s="102"/>
      <c r="K64" s="102"/>
      <c r="L64" s="104"/>
      <c r="M64" s="171"/>
      <c r="N64" s="171"/>
      <c r="O64" s="171"/>
      <c r="P64" s="171"/>
      <c r="Q64" s="171"/>
      <c r="R64" s="171"/>
      <c r="S64" s="171"/>
      <c r="T64" s="78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78"/>
      <c r="AK64" s="78"/>
      <c r="AL64" s="171"/>
      <c r="AM64" s="171"/>
      <c r="AN64" s="171"/>
      <c r="AO64" s="171"/>
      <c r="AP64" s="171"/>
      <c r="AQ64" s="171"/>
      <c r="AR64" s="79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171"/>
    </row>
    <row r="65" spans="1:56" s="105" customFormat="1" ht="12">
      <c r="A65" s="78"/>
      <c r="B65" s="98"/>
      <c r="C65" s="99"/>
      <c r="D65" s="98"/>
      <c r="E65" s="99"/>
      <c r="F65" s="100"/>
      <c r="G65" s="101"/>
      <c r="H65" s="102"/>
      <c r="I65" s="103"/>
      <c r="J65" s="102"/>
      <c r="K65" s="102"/>
      <c r="L65" s="104"/>
      <c r="M65" s="171"/>
      <c r="N65" s="171"/>
      <c r="O65" s="171"/>
      <c r="P65" s="171"/>
      <c r="Q65" s="171"/>
      <c r="R65" s="171"/>
      <c r="S65" s="171"/>
      <c r="T65" s="78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78"/>
      <c r="AK65" s="78"/>
      <c r="AL65" s="171"/>
      <c r="AM65" s="171"/>
      <c r="AN65" s="171"/>
      <c r="AO65" s="171"/>
      <c r="AP65" s="171"/>
      <c r="AQ65" s="171"/>
      <c r="AR65" s="79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171"/>
    </row>
    <row r="66" spans="1:56" s="105" customFormat="1" ht="12">
      <c r="A66" s="78"/>
      <c r="B66" s="98"/>
      <c r="C66" s="99"/>
      <c r="D66" s="98"/>
      <c r="E66" s="99"/>
      <c r="F66" s="100"/>
      <c r="G66" s="101"/>
      <c r="H66" s="102"/>
      <c r="I66" s="103"/>
      <c r="J66" s="102"/>
      <c r="K66" s="102"/>
      <c r="L66" s="104"/>
      <c r="M66" s="171"/>
      <c r="N66" s="171"/>
      <c r="O66" s="171"/>
      <c r="P66" s="171"/>
      <c r="Q66" s="171"/>
      <c r="R66" s="171"/>
      <c r="S66" s="171"/>
      <c r="T66" s="78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78"/>
      <c r="AK66" s="78"/>
      <c r="AL66" s="171"/>
      <c r="AM66" s="171"/>
      <c r="AN66" s="171"/>
      <c r="AO66" s="171"/>
      <c r="AP66" s="171"/>
      <c r="AQ66" s="171"/>
      <c r="AR66" s="79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171"/>
    </row>
    <row r="67" spans="1:56" s="105" customFormat="1" ht="12">
      <c r="A67" s="78"/>
      <c r="B67" s="98"/>
      <c r="C67" s="99"/>
      <c r="D67" s="98"/>
      <c r="E67" s="99"/>
      <c r="F67" s="100"/>
      <c r="G67" s="101"/>
      <c r="H67" s="102"/>
      <c r="I67" s="103"/>
      <c r="J67" s="102"/>
      <c r="K67" s="102"/>
      <c r="L67" s="104"/>
      <c r="M67" s="171"/>
      <c r="N67" s="171"/>
      <c r="O67" s="171"/>
      <c r="P67" s="171"/>
      <c r="Q67" s="171"/>
      <c r="R67" s="171"/>
      <c r="S67" s="171"/>
      <c r="T67" s="78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78"/>
      <c r="AK67" s="78"/>
      <c r="AL67" s="171"/>
      <c r="AM67" s="171"/>
      <c r="AN67" s="171"/>
      <c r="AO67" s="171"/>
      <c r="AP67" s="171"/>
      <c r="AQ67" s="171"/>
      <c r="AR67" s="79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171"/>
    </row>
    <row r="68" spans="1:56" s="105" customFormat="1" ht="12">
      <c r="A68" s="78"/>
      <c r="B68" s="98"/>
      <c r="C68" s="99"/>
      <c r="D68" s="98"/>
      <c r="E68" s="99"/>
      <c r="F68" s="100"/>
      <c r="G68" s="101"/>
      <c r="H68" s="102"/>
      <c r="I68" s="103"/>
      <c r="J68" s="102"/>
      <c r="K68" s="102"/>
      <c r="L68" s="104"/>
      <c r="M68" s="171"/>
      <c r="N68" s="171"/>
      <c r="O68" s="171"/>
      <c r="P68" s="171"/>
      <c r="Q68" s="171"/>
      <c r="R68" s="171"/>
      <c r="S68" s="171"/>
      <c r="T68" s="78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78"/>
      <c r="AK68" s="78"/>
      <c r="AL68" s="171"/>
      <c r="AM68" s="171"/>
      <c r="AN68" s="171"/>
      <c r="AO68" s="171"/>
      <c r="AP68" s="171"/>
      <c r="AQ68" s="171"/>
      <c r="AR68" s="79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171"/>
    </row>
    <row r="69" spans="1:56" s="105" customFormat="1" ht="12">
      <c r="A69" s="78"/>
      <c r="B69" s="98"/>
      <c r="C69" s="99"/>
      <c r="D69" s="98"/>
      <c r="E69" s="99"/>
      <c r="F69" s="100"/>
      <c r="G69" s="101"/>
      <c r="H69" s="102"/>
      <c r="I69" s="103"/>
      <c r="J69" s="102"/>
      <c r="K69" s="102"/>
      <c r="L69" s="104"/>
      <c r="M69" s="171"/>
      <c r="N69" s="171"/>
      <c r="O69" s="171"/>
      <c r="P69" s="171"/>
      <c r="Q69" s="171"/>
      <c r="R69" s="171"/>
      <c r="S69" s="171"/>
      <c r="T69" s="78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78"/>
      <c r="AK69" s="78"/>
      <c r="AL69" s="171"/>
      <c r="AM69" s="171"/>
      <c r="AN69" s="171"/>
      <c r="AO69" s="171"/>
      <c r="AP69" s="171"/>
      <c r="AQ69" s="171"/>
      <c r="AR69" s="79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171"/>
    </row>
    <row r="70" spans="1:56" s="105" customFormat="1" ht="12">
      <c r="A70" s="78"/>
      <c r="B70" s="98"/>
      <c r="C70" s="99"/>
      <c r="D70" s="98"/>
      <c r="E70" s="99"/>
      <c r="F70" s="100"/>
      <c r="G70" s="101"/>
      <c r="H70" s="102"/>
      <c r="I70" s="103"/>
      <c r="J70" s="102"/>
      <c r="K70" s="102"/>
      <c r="L70" s="104"/>
      <c r="M70" s="171"/>
      <c r="N70" s="171"/>
      <c r="O70" s="171"/>
      <c r="P70" s="171"/>
      <c r="Q70" s="171"/>
      <c r="R70" s="171"/>
      <c r="S70" s="171"/>
      <c r="T70" s="78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78"/>
      <c r="AK70" s="78"/>
      <c r="AL70" s="171"/>
      <c r="AM70" s="171"/>
      <c r="AN70" s="171"/>
      <c r="AO70" s="171"/>
      <c r="AP70" s="171"/>
      <c r="AQ70" s="171"/>
      <c r="AR70" s="79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171"/>
    </row>
    <row r="71" spans="1:56" s="105" customFormat="1" ht="12">
      <c r="A71" s="78"/>
      <c r="B71" s="98"/>
      <c r="C71" s="99"/>
      <c r="D71" s="98"/>
      <c r="E71" s="99"/>
      <c r="F71" s="100"/>
      <c r="G71" s="101"/>
      <c r="H71" s="102"/>
      <c r="I71" s="103"/>
      <c r="J71" s="102"/>
      <c r="K71" s="102"/>
      <c r="L71" s="104"/>
      <c r="M71" s="171"/>
      <c r="N71" s="171"/>
      <c r="O71" s="171"/>
      <c r="P71" s="171"/>
      <c r="Q71" s="171"/>
      <c r="R71" s="171"/>
      <c r="S71" s="171"/>
      <c r="T71" s="78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78"/>
      <c r="AK71" s="78"/>
      <c r="AL71" s="171"/>
      <c r="AM71" s="171"/>
      <c r="AN71" s="171"/>
      <c r="AO71" s="171"/>
      <c r="AP71" s="171"/>
      <c r="AQ71" s="171"/>
      <c r="AR71" s="79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171"/>
    </row>
    <row r="72" spans="1:56" s="105" customFormat="1" ht="12">
      <c r="A72" s="78"/>
      <c r="B72" s="98"/>
      <c r="C72" s="99"/>
      <c r="D72" s="98"/>
      <c r="E72" s="99"/>
      <c r="F72" s="100"/>
      <c r="G72" s="101"/>
      <c r="H72" s="102"/>
      <c r="I72" s="103"/>
      <c r="J72" s="102"/>
      <c r="K72" s="102"/>
      <c r="L72" s="104"/>
      <c r="M72" s="171"/>
      <c r="N72" s="171"/>
      <c r="O72" s="171"/>
      <c r="P72" s="171"/>
      <c r="Q72" s="171"/>
      <c r="R72" s="171"/>
      <c r="S72" s="171"/>
      <c r="T72" s="78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78"/>
      <c r="AK72" s="78"/>
      <c r="AL72" s="171"/>
      <c r="AM72" s="171"/>
      <c r="AN72" s="171"/>
      <c r="AO72" s="171"/>
      <c r="AP72" s="171"/>
      <c r="AQ72" s="171"/>
      <c r="AR72" s="79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171"/>
    </row>
    <row r="73" spans="1:56" s="105" customFormat="1" ht="12">
      <c r="A73" s="78"/>
      <c r="B73" s="98"/>
      <c r="C73" s="99"/>
      <c r="D73" s="98"/>
      <c r="E73" s="99"/>
      <c r="F73" s="100"/>
      <c r="G73" s="101"/>
      <c r="H73" s="102"/>
      <c r="I73" s="103"/>
      <c r="J73" s="102"/>
      <c r="K73" s="102"/>
      <c r="L73" s="104"/>
      <c r="M73" s="171"/>
      <c r="N73" s="171"/>
      <c r="O73" s="171"/>
      <c r="P73" s="171"/>
      <c r="Q73" s="171"/>
      <c r="R73" s="171"/>
      <c r="S73" s="171"/>
      <c r="T73" s="78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78"/>
      <c r="AK73" s="78"/>
      <c r="AL73" s="171"/>
      <c r="AM73" s="171"/>
      <c r="AN73" s="171"/>
      <c r="AO73" s="171"/>
      <c r="AP73" s="171"/>
      <c r="AQ73" s="171"/>
      <c r="AR73" s="79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171"/>
    </row>
    <row r="74" spans="1:56" s="105" customFormat="1" ht="12">
      <c r="A74" s="78"/>
      <c r="B74" s="98"/>
      <c r="C74" s="99"/>
      <c r="D74" s="98"/>
      <c r="E74" s="99"/>
      <c r="F74" s="100"/>
      <c r="G74" s="101"/>
      <c r="H74" s="102"/>
      <c r="I74" s="103"/>
      <c r="J74" s="102"/>
      <c r="K74" s="102"/>
      <c r="L74" s="104"/>
      <c r="M74" s="171"/>
      <c r="N74" s="171"/>
      <c r="O74" s="171"/>
      <c r="P74" s="171"/>
      <c r="Q74" s="171"/>
      <c r="R74" s="171"/>
      <c r="S74" s="171"/>
      <c r="T74" s="78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78"/>
      <c r="AK74" s="78"/>
      <c r="AL74" s="171"/>
      <c r="AM74" s="171"/>
      <c r="AN74" s="171"/>
      <c r="AO74" s="171"/>
      <c r="AP74" s="171"/>
      <c r="AQ74" s="171"/>
      <c r="AR74" s="79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171"/>
    </row>
    <row r="75" spans="1:56" s="105" customFormat="1" ht="12">
      <c r="A75" s="78"/>
      <c r="B75" s="98"/>
      <c r="C75" s="99"/>
      <c r="D75" s="98"/>
      <c r="E75" s="99"/>
      <c r="F75" s="100"/>
      <c r="G75" s="101"/>
      <c r="H75" s="102"/>
      <c r="I75" s="103"/>
      <c r="J75" s="102"/>
      <c r="K75" s="102"/>
      <c r="L75" s="104"/>
      <c r="M75" s="171"/>
      <c r="N75" s="171"/>
      <c r="O75" s="171"/>
      <c r="P75" s="171"/>
      <c r="Q75" s="171"/>
      <c r="R75" s="171"/>
      <c r="S75" s="171"/>
      <c r="T75" s="78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78"/>
      <c r="AK75" s="78"/>
      <c r="AL75" s="171"/>
      <c r="AM75" s="171"/>
      <c r="AN75" s="171"/>
      <c r="AO75" s="171"/>
      <c r="AP75" s="171"/>
      <c r="AQ75" s="171"/>
      <c r="AR75" s="79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171"/>
    </row>
    <row r="76" spans="1:56" s="105" customFormat="1" ht="12">
      <c r="A76" s="78"/>
      <c r="B76" s="98"/>
      <c r="C76" s="99"/>
      <c r="D76" s="98"/>
      <c r="E76" s="99"/>
      <c r="F76" s="100"/>
      <c r="G76" s="101"/>
      <c r="H76" s="102"/>
      <c r="I76" s="103"/>
      <c r="J76" s="102"/>
      <c r="K76" s="102"/>
      <c r="L76" s="104"/>
      <c r="M76" s="171"/>
      <c r="N76" s="171"/>
      <c r="O76" s="171"/>
      <c r="P76" s="171"/>
      <c r="Q76" s="171"/>
      <c r="R76" s="171"/>
      <c r="S76" s="171"/>
      <c r="T76" s="78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78"/>
      <c r="AK76" s="78"/>
      <c r="AL76" s="171"/>
      <c r="AM76" s="171"/>
      <c r="AN76" s="171"/>
      <c r="AO76" s="171"/>
      <c r="AP76" s="171"/>
      <c r="AQ76" s="171"/>
      <c r="AR76" s="79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171"/>
    </row>
    <row r="77" spans="1:56" s="105" customFormat="1" ht="12">
      <c r="A77" s="78"/>
      <c r="B77" s="98"/>
      <c r="C77" s="99"/>
      <c r="D77" s="98"/>
      <c r="E77" s="99"/>
      <c r="F77" s="100"/>
      <c r="G77" s="101"/>
      <c r="H77" s="102"/>
      <c r="I77" s="103"/>
      <c r="J77" s="102"/>
      <c r="K77" s="102"/>
      <c r="L77" s="104"/>
      <c r="M77" s="171"/>
      <c r="N77" s="171"/>
      <c r="O77" s="171"/>
      <c r="P77" s="171"/>
      <c r="Q77" s="171"/>
      <c r="R77" s="171"/>
      <c r="S77" s="171"/>
      <c r="T77" s="78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78"/>
      <c r="AK77" s="78"/>
      <c r="AL77" s="171"/>
      <c r="AM77" s="171"/>
      <c r="AN77" s="171"/>
      <c r="AO77" s="171"/>
      <c r="AP77" s="171"/>
      <c r="AQ77" s="171"/>
      <c r="AR77" s="79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171"/>
    </row>
    <row r="78" spans="1:56" s="105" customFormat="1" ht="12">
      <c r="A78" s="78"/>
      <c r="B78" s="98"/>
      <c r="C78" s="99"/>
      <c r="D78" s="98"/>
      <c r="E78" s="99"/>
      <c r="F78" s="100"/>
      <c r="G78" s="101"/>
      <c r="H78" s="102"/>
      <c r="I78" s="103"/>
      <c r="J78" s="102"/>
      <c r="K78" s="102"/>
      <c r="L78" s="104"/>
      <c r="M78" s="171"/>
      <c r="N78" s="171"/>
      <c r="O78" s="171"/>
      <c r="P78" s="171"/>
      <c r="Q78" s="171"/>
      <c r="R78" s="171"/>
      <c r="S78" s="171"/>
      <c r="T78" s="78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78"/>
      <c r="AK78" s="78"/>
      <c r="AL78" s="171"/>
      <c r="AM78" s="171"/>
      <c r="AN78" s="171"/>
      <c r="AO78" s="171"/>
      <c r="AP78" s="171"/>
      <c r="AQ78" s="171"/>
      <c r="AR78" s="79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171"/>
    </row>
    <row r="79" spans="1:56" s="105" customFormat="1" ht="12">
      <c r="A79" s="78"/>
      <c r="B79" s="98"/>
      <c r="C79" s="99"/>
      <c r="D79" s="98"/>
      <c r="E79" s="99"/>
      <c r="F79" s="100"/>
      <c r="G79" s="101"/>
      <c r="H79" s="102"/>
      <c r="I79" s="103"/>
      <c r="J79" s="102"/>
      <c r="K79" s="102"/>
      <c r="L79" s="104"/>
      <c r="M79" s="171"/>
      <c r="N79" s="171"/>
      <c r="O79" s="171"/>
      <c r="P79" s="171"/>
      <c r="Q79" s="171"/>
      <c r="R79" s="171"/>
      <c r="S79" s="171"/>
      <c r="T79" s="78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78"/>
      <c r="AK79" s="78"/>
      <c r="AL79" s="171"/>
      <c r="AM79" s="171"/>
      <c r="AN79" s="171"/>
      <c r="AO79" s="171"/>
      <c r="AP79" s="171"/>
      <c r="AQ79" s="171"/>
      <c r="AR79" s="79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171"/>
    </row>
    <row r="80" spans="1:56" s="105" customFormat="1" ht="12">
      <c r="A80" s="78"/>
      <c r="B80" s="98"/>
      <c r="C80" s="99"/>
      <c r="D80" s="98"/>
      <c r="E80" s="99"/>
      <c r="F80" s="100"/>
      <c r="G80" s="101"/>
      <c r="H80" s="102"/>
      <c r="I80" s="103"/>
      <c r="J80" s="102"/>
      <c r="K80" s="102"/>
      <c r="L80" s="104"/>
      <c r="M80" s="171"/>
      <c r="N80" s="171"/>
      <c r="O80" s="171"/>
      <c r="P80" s="171"/>
      <c r="Q80" s="171"/>
      <c r="R80" s="171"/>
      <c r="S80" s="171"/>
      <c r="T80" s="78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78"/>
      <c r="AK80" s="78"/>
      <c r="AL80" s="106"/>
      <c r="AM80" s="106"/>
      <c r="AN80" s="106"/>
      <c r="AO80" s="106"/>
      <c r="AP80" s="106"/>
      <c r="AQ80" s="106"/>
      <c r="AR80" s="107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6"/>
    </row>
    <row r="81" spans="1:56" s="105" customFormat="1" ht="12">
      <c r="A81" s="78"/>
      <c r="B81" s="98"/>
      <c r="C81" s="99"/>
      <c r="D81" s="98"/>
      <c r="E81" s="99"/>
      <c r="F81" s="100"/>
      <c r="G81" s="101"/>
      <c r="H81" s="102"/>
      <c r="I81" s="103"/>
      <c r="J81" s="102"/>
      <c r="K81" s="102"/>
      <c r="L81" s="104"/>
      <c r="M81" s="171"/>
      <c r="N81" s="171"/>
      <c r="O81" s="171"/>
      <c r="P81" s="171"/>
      <c r="Q81" s="171"/>
      <c r="R81" s="171"/>
      <c r="S81" s="171"/>
      <c r="T81" s="78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78"/>
      <c r="AK81" s="78"/>
      <c r="AL81" s="106"/>
      <c r="AM81" s="106"/>
      <c r="AN81" s="106"/>
      <c r="AO81" s="106"/>
      <c r="AP81" s="106"/>
      <c r="AQ81" s="106"/>
      <c r="AR81" s="107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6"/>
    </row>
    <row r="82" spans="1:56" s="105" customFormat="1" ht="12">
      <c r="A82" s="78"/>
      <c r="B82" s="98"/>
      <c r="C82" s="99"/>
      <c r="D82" s="98"/>
      <c r="E82" s="99"/>
      <c r="F82" s="100"/>
      <c r="G82" s="101"/>
      <c r="H82" s="102"/>
      <c r="I82" s="103"/>
      <c r="J82" s="102"/>
      <c r="K82" s="102"/>
      <c r="L82" s="104"/>
      <c r="M82" s="171"/>
      <c r="N82" s="171"/>
      <c r="O82" s="171"/>
      <c r="P82" s="171"/>
      <c r="Q82" s="171"/>
      <c r="R82" s="171"/>
      <c r="S82" s="171"/>
      <c r="T82" s="78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78"/>
      <c r="AK82" s="78"/>
      <c r="AL82" s="106"/>
      <c r="AM82" s="106"/>
      <c r="AN82" s="106"/>
      <c r="AO82" s="106"/>
      <c r="AP82" s="106"/>
      <c r="AQ82" s="106"/>
      <c r="AR82" s="107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6"/>
    </row>
    <row r="83" spans="1:56" s="105" customFormat="1" ht="12">
      <c r="A83" s="78"/>
      <c r="B83" s="98"/>
      <c r="C83" s="99"/>
      <c r="D83" s="98"/>
      <c r="E83" s="99"/>
      <c r="F83" s="100"/>
      <c r="G83" s="101"/>
      <c r="H83" s="102"/>
      <c r="I83" s="103"/>
      <c r="J83" s="102"/>
      <c r="K83" s="102"/>
      <c r="L83" s="104"/>
      <c r="M83" s="171"/>
      <c r="N83" s="171"/>
      <c r="O83" s="171"/>
      <c r="P83" s="171"/>
      <c r="Q83" s="171"/>
      <c r="R83" s="171"/>
      <c r="S83" s="171"/>
      <c r="T83" s="78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78"/>
      <c r="AK83" s="78"/>
      <c r="AL83" s="106"/>
      <c r="AM83" s="106"/>
      <c r="AN83" s="106"/>
      <c r="AO83" s="106"/>
      <c r="AP83" s="106"/>
      <c r="AQ83" s="106"/>
      <c r="AR83" s="107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6"/>
    </row>
    <row r="84" spans="1:56" s="105" customFormat="1" ht="12">
      <c r="A84" s="78"/>
      <c r="B84" s="98"/>
      <c r="C84" s="99"/>
      <c r="D84" s="98"/>
      <c r="E84" s="99"/>
      <c r="F84" s="100"/>
      <c r="G84" s="101"/>
      <c r="H84" s="102"/>
      <c r="I84" s="103"/>
      <c r="J84" s="102"/>
      <c r="K84" s="102"/>
      <c r="L84" s="104"/>
      <c r="M84" s="171"/>
      <c r="N84" s="171"/>
      <c r="O84" s="171"/>
      <c r="P84" s="171"/>
      <c r="Q84" s="171"/>
      <c r="R84" s="171"/>
      <c r="S84" s="171"/>
      <c r="T84" s="78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78"/>
      <c r="AK84" s="78"/>
      <c r="AL84" s="106"/>
      <c r="AM84" s="106"/>
      <c r="AN84" s="106"/>
      <c r="AO84" s="106"/>
      <c r="AP84" s="106"/>
      <c r="AQ84" s="106"/>
      <c r="AR84" s="107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6"/>
    </row>
    <row r="85" spans="1:56" s="105" customFormat="1" ht="12">
      <c r="A85" s="78"/>
      <c r="B85" s="98"/>
      <c r="C85" s="99"/>
      <c r="D85" s="98"/>
      <c r="E85" s="99"/>
      <c r="F85" s="100"/>
      <c r="G85" s="101"/>
      <c r="H85" s="102"/>
      <c r="I85" s="103"/>
      <c r="J85" s="102"/>
      <c r="K85" s="102"/>
      <c r="L85" s="104"/>
      <c r="M85" s="171"/>
      <c r="N85" s="171"/>
      <c r="O85" s="171"/>
      <c r="P85" s="171"/>
      <c r="Q85" s="171"/>
      <c r="R85" s="171"/>
      <c r="S85" s="171"/>
      <c r="T85" s="78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78"/>
      <c r="AK85" s="78"/>
      <c r="AL85" s="106"/>
      <c r="AM85" s="106"/>
      <c r="AN85" s="106"/>
      <c r="AO85" s="106"/>
      <c r="AP85" s="106"/>
      <c r="AQ85" s="106"/>
      <c r="AR85" s="107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6"/>
    </row>
    <row r="86" spans="1:56" s="105" customFormat="1" ht="12">
      <c r="A86" s="78"/>
      <c r="B86" s="98"/>
      <c r="C86" s="99"/>
      <c r="D86" s="98"/>
      <c r="E86" s="99"/>
      <c r="F86" s="100"/>
      <c r="G86" s="101"/>
      <c r="H86" s="102"/>
      <c r="I86" s="103"/>
      <c r="J86" s="102"/>
      <c r="K86" s="102"/>
      <c r="L86" s="104"/>
      <c r="M86" s="171"/>
      <c r="N86" s="171"/>
      <c r="O86" s="171"/>
      <c r="P86" s="171"/>
      <c r="Q86" s="171"/>
      <c r="R86" s="171"/>
      <c r="S86" s="171"/>
      <c r="T86" s="78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78"/>
      <c r="AK86" s="78"/>
      <c r="AL86" s="106"/>
      <c r="AM86" s="106"/>
      <c r="AN86" s="106"/>
      <c r="AO86" s="106"/>
      <c r="AP86" s="106"/>
      <c r="AQ86" s="106"/>
      <c r="AR86" s="107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6"/>
    </row>
    <row r="87" spans="1:56" s="105" customFormat="1" ht="12">
      <c r="A87" s="78"/>
      <c r="B87" s="98"/>
      <c r="C87" s="99"/>
      <c r="D87" s="98"/>
      <c r="E87" s="99"/>
      <c r="F87" s="100"/>
      <c r="G87" s="101"/>
      <c r="H87" s="102"/>
      <c r="I87" s="103"/>
      <c r="J87" s="102"/>
      <c r="K87" s="102"/>
      <c r="L87" s="104"/>
      <c r="M87" s="171"/>
      <c r="N87" s="171"/>
      <c r="O87" s="171"/>
      <c r="P87" s="171"/>
      <c r="Q87" s="171"/>
      <c r="R87" s="171"/>
      <c r="S87" s="171"/>
      <c r="T87" s="78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78"/>
      <c r="AK87" s="78"/>
      <c r="AL87" s="106"/>
      <c r="AM87" s="106"/>
      <c r="AN87" s="106"/>
      <c r="AO87" s="106"/>
      <c r="AP87" s="106"/>
      <c r="AQ87" s="106"/>
      <c r="AR87" s="107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6"/>
    </row>
    <row r="88" spans="1:56" s="105" customFormat="1" ht="12">
      <c r="A88" s="78"/>
      <c r="B88" s="98"/>
      <c r="C88" s="99"/>
      <c r="D88" s="98"/>
      <c r="E88" s="99"/>
      <c r="F88" s="100"/>
      <c r="G88" s="101"/>
      <c r="H88" s="102"/>
      <c r="I88" s="103"/>
      <c r="J88" s="102"/>
      <c r="K88" s="102"/>
      <c r="L88" s="104"/>
      <c r="M88" s="171"/>
      <c r="N88" s="171"/>
      <c r="O88" s="171"/>
      <c r="P88" s="171"/>
      <c r="Q88" s="171"/>
      <c r="R88" s="171"/>
      <c r="S88" s="171"/>
      <c r="T88" s="78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78"/>
      <c r="AK88" s="78"/>
      <c r="AL88" s="106"/>
      <c r="AM88" s="106"/>
      <c r="AN88" s="106"/>
      <c r="AO88" s="106"/>
      <c r="AP88" s="106"/>
      <c r="AQ88" s="106"/>
      <c r="AR88" s="107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6"/>
    </row>
    <row r="89" spans="1:56" s="105" customFormat="1" ht="12">
      <c r="A89" s="78"/>
      <c r="B89" s="98"/>
      <c r="C89" s="99"/>
      <c r="D89" s="98"/>
      <c r="E89" s="99"/>
      <c r="F89" s="100"/>
      <c r="G89" s="101"/>
      <c r="H89" s="102"/>
      <c r="I89" s="103"/>
      <c r="J89" s="102"/>
      <c r="K89" s="102"/>
      <c r="L89" s="104"/>
      <c r="M89" s="171"/>
      <c r="N89" s="171"/>
      <c r="O89" s="171"/>
      <c r="P89" s="171"/>
      <c r="Q89" s="171"/>
      <c r="R89" s="171"/>
      <c r="S89" s="171"/>
      <c r="T89" s="78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78"/>
      <c r="AK89" s="78"/>
      <c r="AL89" s="106"/>
      <c r="AM89" s="106"/>
      <c r="AN89" s="106"/>
      <c r="AO89" s="106"/>
      <c r="AP89" s="106"/>
      <c r="AQ89" s="106"/>
      <c r="AR89" s="107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6"/>
    </row>
    <row r="90" spans="1:56" s="105" customFormat="1" ht="12">
      <c r="A90" s="78"/>
      <c r="B90" s="98"/>
      <c r="C90" s="99"/>
      <c r="D90" s="98"/>
      <c r="E90" s="99"/>
      <c r="F90" s="100"/>
      <c r="G90" s="101"/>
      <c r="H90" s="102"/>
      <c r="I90" s="103"/>
      <c r="J90" s="102"/>
      <c r="K90" s="102"/>
      <c r="L90" s="104"/>
      <c r="M90" s="171"/>
      <c r="N90" s="171"/>
      <c r="O90" s="171"/>
      <c r="P90" s="171"/>
      <c r="Q90" s="171"/>
      <c r="R90" s="171"/>
      <c r="S90" s="171"/>
      <c r="T90" s="78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78"/>
      <c r="AK90" s="78"/>
      <c r="AL90" s="106"/>
      <c r="AM90" s="106"/>
      <c r="AN90" s="106"/>
      <c r="AO90" s="106"/>
      <c r="AP90" s="106"/>
      <c r="AQ90" s="106"/>
      <c r="AR90" s="107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6"/>
    </row>
    <row r="91" spans="1:56" s="105" customFormat="1" ht="12">
      <c r="A91" s="78"/>
      <c r="B91" s="98"/>
      <c r="C91" s="99"/>
      <c r="D91" s="98"/>
      <c r="E91" s="99"/>
      <c r="F91" s="100"/>
      <c r="G91" s="101"/>
      <c r="H91" s="102"/>
      <c r="I91" s="103"/>
      <c r="J91" s="102"/>
      <c r="K91" s="102"/>
      <c r="L91" s="104"/>
      <c r="M91" s="171"/>
      <c r="N91" s="171"/>
      <c r="O91" s="171"/>
      <c r="P91" s="171"/>
      <c r="Q91" s="171"/>
      <c r="R91" s="171"/>
      <c r="S91" s="171"/>
      <c r="T91" s="78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78"/>
      <c r="AK91" s="78"/>
      <c r="AL91" s="106"/>
      <c r="AM91" s="106"/>
      <c r="AN91" s="106"/>
      <c r="AO91" s="106"/>
      <c r="AP91" s="106"/>
      <c r="AQ91" s="106"/>
      <c r="AR91" s="107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6"/>
    </row>
    <row r="92" spans="1:56" s="105" customFormat="1">
      <c r="A92" s="78"/>
      <c r="B92" s="98"/>
      <c r="C92" s="99"/>
      <c r="D92" s="98"/>
      <c r="E92" s="99"/>
      <c r="F92" s="100"/>
      <c r="G92" s="101"/>
      <c r="H92" s="102"/>
      <c r="I92" s="103"/>
      <c r="J92" s="102"/>
      <c r="K92" s="102"/>
      <c r="L92" s="104"/>
      <c r="M92" s="171"/>
      <c r="N92" s="171"/>
      <c r="O92" s="171"/>
      <c r="P92" s="171"/>
      <c r="Q92" s="171"/>
      <c r="R92" s="171"/>
      <c r="S92" s="171"/>
      <c r="T92" s="78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09"/>
      <c r="AK92" s="109"/>
      <c r="AL92" s="106"/>
      <c r="AM92" s="106"/>
      <c r="AN92" s="106"/>
      <c r="AO92" s="106"/>
      <c r="AP92" s="106"/>
      <c r="AQ92" s="106"/>
      <c r="AR92" s="107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6"/>
    </row>
    <row r="93" spans="1:56" s="105" customFormat="1">
      <c r="A93" s="78"/>
      <c r="B93" s="98"/>
      <c r="C93" s="99"/>
      <c r="D93" s="98"/>
      <c r="E93" s="99"/>
      <c r="F93" s="100"/>
      <c r="G93" s="101"/>
      <c r="H93" s="102"/>
      <c r="I93" s="103"/>
      <c r="J93" s="102"/>
      <c r="K93" s="102"/>
      <c r="L93" s="104"/>
      <c r="M93" s="171"/>
      <c r="N93" s="171"/>
      <c r="O93" s="171"/>
      <c r="P93" s="171"/>
      <c r="Q93" s="171"/>
      <c r="R93" s="171"/>
      <c r="S93" s="171"/>
      <c r="T93" s="78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09"/>
      <c r="AK93" s="109"/>
      <c r="AL93" s="110"/>
      <c r="AM93" s="110"/>
      <c r="AN93" s="110"/>
      <c r="AO93" s="110"/>
      <c r="AP93" s="110"/>
      <c r="AQ93" s="110"/>
      <c r="AR93" s="111"/>
      <c r="AS93" s="274"/>
      <c r="AT93" s="274"/>
      <c r="AU93" s="274"/>
      <c r="AV93" s="274"/>
      <c r="AW93" s="274"/>
      <c r="AX93" s="274"/>
      <c r="AY93" s="274"/>
      <c r="AZ93" s="274"/>
      <c r="BA93" s="274"/>
      <c r="BB93" s="274"/>
      <c r="BC93" s="274"/>
      <c r="BD93" s="110"/>
    </row>
    <row r="94" spans="1:56" s="105" customFormat="1">
      <c r="A94" s="78"/>
      <c r="B94" s="98"/>
      <c r="C94" s="99"/>
      <c r="D94" s="98"/>
      <c r="E94" s="99"/>
      <c r="F94" s="100"/>
      <c r="G94" s="101"/>
      <c r="H94" s="102"/>
      <c r="I94" s="103"/>
      <c r="J94" s="102"/>
      <c r="K94" s="102"/>
      <c r="L94" s="104"/>
      <c r="M94" s="171"/>
      <c r="N94" s="171"/>
      <c r="O94" s="171"/>
      <c r="P94" s="171"/>
      <c r="Q94" s="171"/>
      <c r="R94" s="171"/>
      <c r="S94" s="171"/>
      <c r="T94" s="78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09"/>
      <c r="AK94" s="109"/>
      <c r="AL94" s="110"/>
      <c r="AM94" s="110"/>
      <c r="AN94" s="110"/>
      <c r="AO94" s="110"/>
      <c r="AP94" s="110"/>
      <c r="AQ94" s="110"/>
      <c r="AR94" s="111"/>
      <c r="AS94" s="274"/>
      <c r="AT94" s="274"/>
      <c r="AU94" s="274"/>
      <c r="AV94" s="274"/>
      <c r="AW94" s="274"/>
      <c r="AX94" s="274"/>
      <c r="AY94" s="274"/>
      <c r="AZ94" s="274"/>
      <c r="BA94" s="274"/>
      <c r="BB94" s="274"/>
      <c r="BC94" s="274"/>
      <c r="BD94" s="110"/>
    </row>
    <row r="95" spans="1:56" s="105" customFormat="1">
      <c r="A95" s="78"/>
      <c r="B95" s="98"/>
      <c r="C95" s="99"/>
      <c r="D95" s="98"/>
      <c r="E95" s="99"/>
      <c r="F95" s="100"/>
      <c r="G95" s="101"/>
      <c r="H95" s="102"/>
      <c r="I95" s="103"/>
      <c r="J95" s="102"/>
      <c r="K95" s="102"/>
      <c r="L95" s="104"/>
      <c r="M95" s="171"/>
      <c r="N95" s="171"/>
      <c r="O95" s="171"/>
      <c r="P95" s="171"/>
      <c r="Q95" s="171"/>
      <c r="R95" s="171"/>
      <c r="S95" s="171"/>
      <c r="T95" s="78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09"/>
      <c r="AK95" s="109"/>
      <c r="AL95" s="110"/>
      <c r="AM95" s="110"/>
      <c r="AN95" s="110"/>
      <c r="AO95" s="110"/>
      <c r="AP95" s="110"/>
      <c r="AQ95" s="110"/>
      <c r="AR95" s="111"/>
      <c r="AS95" s="274"/>
      <c r="AT95" s="274"/>
      <c r="AU95" s="274"/>
      <c r="AV95" s="274"/>
      <c r="AW95" s="274"/>
      <c r="AX95" s="274"/>
      <c r="AY95" s="274"/>
      <c r="AZ95" s="274"/>
      <c r="BA95" s="274"/>
      <c r="BB95" s="274"/>
      <c r="BC95" s="274"/>
      <c r="BD95" s="110"/>
    </row>
    <row r="96" spans="1:56" s="105" customFormat="1">
      <c r="A96" s="78"/>
      <c r="B96" s="98"/>
      <c r="C96" s="99"/>
      <c r="D96" s="98"/>
      <c r="E96" s="99"/>
      <c r="F96" s="100"/>
      <c r="G96" s="101"/>
      <c r="H96" s="102"/>
      <c r="I96" s="103"/>
      <c r="J96" s="102"/>
      <c r="K96" s="102"/>
      <c r="L96" s="104"/>
      <c r="M96" s="171"/>
      <c r="N96" s="171"/>
      <c r="O96" s="171"/>
      <c r="P96" s="171"/>
      <c r="Q96" s="171"/>
      <c r="R96" s="171"/>
      <c r="S96" s="171"/>
      <c r="T96" s="78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H96" s="171"/>
      <c r="AI96" s="171"/>
      <c r="AJ96" s="109"/>
      <c r="AK96" s="109"/>
      <c r="AL96" s="110"/>
      <c r="AM96" s="110"/>
      <c r="AN96" s="110"/>
      <c r="AO96" s="110"/>
      <c r="AP96" s="110"/>
      <c r="AQ96" s="110"/>
      <c r="AR96" s="111"/>
      <c r="AS96" s="274"/>
      <c r="AT96" s="274"/>
      <c r="AU96" s="274"/>
      <c r="AV96" s="274"/>
      <c r="AW96" s="274"/>
      <c r="AX96" s="274"/>
      <c r="AY96" s="274"/>
      <c r="AZ96" s="274"/>
      <c r="BA96" s="274"/>
      <c r="BB96" s="274"/>
      <c r="BC96" s="274"/>
      <c r="BD96" s="110"/>
    </row>
    <row r="97" spans="1:56" s="105" customFormat="1">
      <c r="A97" s="78"/>
      <c r="B97" s="98"/>
      <c r="C97" s="99"/>
      <c r="D97" s="98"/>
      <c r="E97" s="99"/>
      <c r="F97" s="100"/>
      <c r="G97" s="101"/>
      <c r="H97" s="102"/>
      <c r="I97" s="103"/>
      <c r="J97" s="102"/>
      <c r="K97" s="102"/>
      <c r="L97" s="104"/>
      <c r="M97" s="171"/>
      <c r="N97" s="171"/>
      <c r="O97" s="171"/>
      <c r="P97" s="171"/>
      <c r="Q97" s="171"/>
      <c r="R97" s="171"/>
      <c r="S97" s="171"/>
      <c r="T97" s="78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09"/>
      <c r="AK97" s="109"/>
      <c r="AL97" s="110"/>
      <c r="AM97" s="110"/>
      <c r="AN97" s="110"/>
      <c r="AO97" s="110"/>
      <c r="AP97" s="110"/>
      <c r="AQ97" s="110"/>
      <c r="AR97" s="111"/>
      <c r="AS97" s="274"/>
      <c r="AT97" s="274"/>
      <c r="AU97" s="274"/>
      <c r="AV97" s="274"/>
      <c r="AW97" s="274"/>
      <c r="AX97" s="274"/>
      <c r="AY97" s="274"/>
      <c r="AZ97" s="274"/>
      <c r="BA97" s="274"/>
      <c r="BB97" s="274"/>
      <c r="BC97" s="274"/>
      <c r="BD97" s="110"/>
    </row>
    <row r="98" spans="1:56" s="105" customFormat="1">
      <c r="A98" s="78"/>
      <c r="B98" s="98"/>
      <c r="C98" s="99"/>
      <c r="D98" s="98"/>
      <c r="E98" s="99"/>
      <c r="F98" s="100"/>
      <c r="G98" s="101"/>
      <c r="H98" s="102"/>
      <c r="I98" s="103"/>
      <c r="J98" s="102"/>
      <c r="K98" s="102"/>
      <c r="L98" s="104"/>
      <c r="M98" s="171"/>
      <c r="N98" s="171"/>
      <c r="O98" s="171"/>
      <c r="P98" s="171"/>
      <c r="Q98" s="171"/>
      <c r="R98" s="171"/>
      <c r="S98" s="171"/>
      <c r="T98" s="78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09"/>
      <c r="AK98" s="109"/>
      <c r="AL98" s="110"/>
      <c r="AM98" s="110"/>
      <c r="AN98" s="110"/>
      <c r="AO98" s="110"/>
      <c r="AP98" s="110"/>
      <c r="AQ98" s="110"/>
      <c r="AR98" s="111"/>
      <c r="AS98" s="274"/>
      <c r="AT98" s="274"/>
      <c r="AU98" s="274"/>
      <c r="AV98" s="274"/>
      <c r="AW98" s="274"/>
      <c r="AX98" s="274"/>
      <c r="AY98" s="274"/>
      <c r="AZ98" s="274"/>
      <c r="BA98" s="274"/>
      <c r="BB98" s="274"/>
      <c r="BC98" s="274"/>
      <c r="BD98" s="110"/>
    </row>
    <row r="99" spans="1:56" s="105" customFormat="1">
      <c r="A99" s="78"/>
      <c r="B99" s="98"/>
      <c r="C99" s="99"/>
      <c r="D99" s="98"/>
      <c r="E99" s="99"/>
      <c r="F99" s="100"/>
      <c r="G99" s="101"/>
      <c r="H99" s="102"/>
      <c r="I99" s="103"/>
      <c r="J99" s="102"/>
      <c r="K99" s="102"/>
      <c r="L99" s="104"/>
      <c r="M99" s="171"/>
      <c r="N99" s="171"/>
      <c r="O99" s="171"/>
      <c r="P99" s="171"/>
      <c r="Q99" s="171"/>
      <c r="R99" s="171"/>
      <c r="S99" s="171"/>
      <c r="T99" s="78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09"/>
      <c r="AK99" s="109"/>
      <c r="AL99" s="110"/>
      <c r="AM99" s="110"/>
      <c r="AN99" s="110"/>
      <c r="AO99" s="110"/>
      <c r="AP99" s="110"/>
      <c r="AQ99" s="110"/>
      <c r="AR99" s="111"/>
      <c r="AS99" s="274"/>
      <c r="AT99" s="274"/>
      <c r="AU99" s="274"/>
      <c r="AV99" s="274"/>
      <c r="AW99" s="274"/>
      <c r="AX99" s="274"/>
      <c r="AY99" s="274"/>
      <c r="AZ99" s="274"/>
      <c r="BA99" s="274"/>
      <c r="BB99" s="274"/>
      <c r="BC99" s="274"/>
      <c r="BD99" s="110"/>
    </row>
    <row r="100" spans="1:56" s="105" customFormat="1">
      <c r="A100" s="78"/>
      <c r="B100" s="98"/>
      <c r="C100" s="99"/>
      <c r="D100" s="98"/>
      <c r="E100" s="99"/>
      <c r="F100" s="100"/>
      <c r="G100" s="101"/>
      <c r="H100" s="102"/>
      <c r="I100" s="103"/>
      <c r="J100" s="102"/>
      <c r="K100" s="102"/>
      <c r="L100" s="104"/>
      <c r="M100" s="171"/>
      <c r="N100" s="171"/>
      <c r="O100" s="171"/>
      <c r="P100" s="171"/>
      <c r="Q100" s="171"/>
      <c r="R100" s="171"/>
      <c r="S100" s="171"/>
      <c r="T100" s="78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09"/>
      <c r="AK100" s="109"/>
      <c r="AL100" s="110"/>
      <c r="AM100" s="110"/>
      <c r="AN100" s="110"/>
      <c r="AO100" s="110"/>
      <c r="AP100" s="110"/>
      <c r="AQ100" s="110"/>
      <c r="AR100" s="111"/>
      <c r="AS100" s="274"/>
      <c r="AT100" s="274"/>
      <c r="AU100" s="274"/>
      <c r="AV100" s="274"/>
      <c r="AW100" s="274"/>
      <c r="AX100" s="274"/>
      <c r="AY100" s="274"/>
      <c r="AZ100" s="274"/>
      <c r="BA100" s="274"/>
      <c r="BB100" s="274"/>
      <c r="BC100" s="274"/>
      <c r="BD100" s="110"/>
    </row>
    <row r="101" spans="1:56" s="105" customFormat="1">
      <c r="A101" s="78"/>
      <c r="B101" s="98"/>
      <c r="C101" s="99"/>
      <c r="D101" s="98"/>
      <c r="E101" s="99"/>
      <c r="F101" s="100"/>
      <c r="G101" s="101"/>
      <c r="H101" s="102"/>
      <c r="I101" s="103"/>
      <c r="J101" s="102"/>
      <c r="K101" s="102"/>
      <c r="L101" s="104"/>
      <c r="M101" s="171"/>
      <c r="N101" s="171"/>
      <c r="O101" s="171"/>
      <c r="P101" s="171"/>
      <c r="Q101" s="171"/>
      <c r="R101" s="171"/>
      <c r="S101" s="171"/>
      <c r="T101" s="78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09"/>
      <c r="AK101" s="109"/>
      <c r="AL101" s="110"/>
      <c r="AM101" s="110"/>
      <c r="AN101" s="110"/>
      <c r="AO101" s="110"/>
      <c r="AP101" s="110"/>
      <c r="AQ101" s="110"/>
      <c r="AR101" s="111"/>
      <c r="AS101" s="274"/>
      <c r="AT101" s="274"/>
      <c r="AU101" s="274"/>
      <c r="AV101" s="274"/>
      <c r="AW101" s="274"/>
      <c r="AX101" s="274"/>
      <c r="AY101" s="274"/>
      <c r="AZ101" s="274"/>
      <c r="BA101" s="274"/>
      <c r="BB101" s="274"/>
      <c r="BC101" s="274"/>
      <c r="BD101" s="110"/>
    </row>
    <row r="102" spans="1:56" s="105" customFormat="1">
      <c r="A102" s="78"/>
      <c r="B102" s="98"/>
      <c r="C102" s="99"/>
      <c r="D102" s="98"/>
      <c r="E102" s="99"/>
      <c r="F102" s="100"/>
      <c r="G102" s="101"/>
      <c r="H102" s="102"/>
      <c r="I102" s="103"/>
      <c r="J102" s="102"/>
      <c r="K102" s="102"/>
      <c r="L102" s="104"/>
      <c r="M102" s="171"/>
      <c r="N102" s="171"/>
      <c r="O102" s="171"/>
      <c r="P102" s="171"/>
      <c r="Q102" s="171"/>
      <c r="R102" s="171"/>
      <c r="S102" s="171"/>
      <c r="T102" s="78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09"/>
      <c r="AK102" s="109"/>
      <c r="AL102" s="110"/>
      <c r="AM102" s="110"/>
      <c r="AN102" s="110"/>
      <c r="AO102" s="110"/>
      <c r="AP102" s="110"/>
      <c r="AQ102" s="110"/>
      <c r="AR102" s="111"/>
      <c r="AS102" s="274"/>
      <c r="AT102" s="274"/>
      <c r="AU102" s="274"/>
      <c r="AV102" s="274"/>
      <c r="AW102" s="274"/>
      <c r="AX102" s="274"/>
      <c r="AY102" s="274"/>
      <c r="AZ102" s="274"/>
      <c r="BA102" s="274"/>
      <c r="BB102" s="274"/>
      <c r="BC102" s="274"/>
      <c r="BD102" s="110"/>
    </row>
    <row r="103" spans="1:56" s="105" customFormat="1">
      <c r="A103" s="78"/>
      <c r="B103" s="98"/>
      <c r="C103" s="99"/>
      <c r="D103" s="98"/>
      <c r="E103" s="99"/>
      <c r="F103" s="100"/>
      <c r="G103" s="101"/>
      <c r="H103" s="102"/>
      <c r="I103" s="103"/>
      <c r="J103" s="102"/>
      <c r="K103" s="102"/>
      <c r="L103" s="104"/>
      <c r="M103" s="171"/>
      <c r="N103" s="171"/>
      <c r="O103" s="171"/>
      <c r="P103" s="171"/>
      <c r="Q103" s="171"/>
      <c r="R103" s="171"/>
      <c r="S103" s="171"/>
      <c r="T103" s="78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09"/>
      <c r="AK103" s="109"/>
      <c r="AL103" s="110"/>
      <c r="AM103" s="110"/>
      <c r="AN103" s="110"/>
      <c r="AO103" s="110"/>
      <c r="AP103" s="110"/>
      <c r="AQ103" s="110"/>
      <c r="AR103" s="111"/>
      <c r="AS103" s="274"/>
      <c r="AT103" s="274"/>
      <c r="AU103" s="274"/>
      <c r="AV103" s="274"/>
      <c r="AW103" s="274"/>
      <c r="AX103" s="274"/>
      <c r="AY103" s="274"/>
      <c r="AZ103" s="274"/>
      <c r="BA103" s="274"/>
      <c r="BB103" s="274"/>
      <c r="BC103" s="274"/>
      <c r="BD103" s="110"/>
    </row>
    <row r="104" spans="1:56" s="105" customFormat="1">
      <c r="A104" s="78"/>
      <c r="B104" s="98"/>
      <c r="C104" s="99"/>
      <c r="D104" s="98"/>
      <c r="E104" s="99"/>
      <c r="F104" s="100"/>
      <c r="G104" s="101"/>
      <c r="H104" s="102"/>
      <c r="I104" s="103"/>
      <c r="J104" s="102"/>
      <c r="K104" s="102"/>
      <c r="L104" s="104"/>
      <c r="M104" s="171"/>
      <c r="N104" s="171"/>
      <c r="O104" s="171"/>
      <c r="P104" s="171"/>
      <c r="Q104" s="171"/>
      <c r="R104" s="171"/>
      <c r="S104" s="171"/>
      <c r="T104" s="78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09"/>
      <c r="AK104" s="109"/>
      <c r="AL104" s="110"/>
      <c r="AM104" s="110"/>
      <c r="AN104" s="110"/>
      <c r="AO104" s="110"/>
      <c r="AP104" s="110"/>
      <c r="AQ104" s="110"/>
      <c r="AR104" s="111"/>
      <c r="AS104" s="274"/>
      <c r="AT104" s="274"/>
      <c r="AU104" s="274"/>
      <c r="AV104" s="274"/>
      <c r="AW104" s="274"/>
      <c r="AX104" s="274"/>
      <c r="AY104" s="274"/>
      <c r="AZ104" s="274"/>
      <c r="BA104" s="274"/>
      <c r="BB104" s="274"/>
      <c r="BC104" s="274"/>
      <c r="BD104" s="110"/>
    </row>
    <row r="105" spans="1:56" s="105" customFormat="1">
      <c r="A105" s="78"/>
      <c r="B105" s="98"/>
      <c r="C105" s="99"/>
      <c r="D105" s="98"/>
      <c r="E105" s="99"/>
      <c r="F105" s="100"/>
      <c r="G105" s="101"/>
      <c r="H105" s="102"/>
      <c r="I105" s="103"/>
      <c r="J105" s="102"/>
      <c r="K105" s="102"/>
      <c r="L105" s="104"/>
      <c r="M105" s="171"/>
      <c r="N105" s="171"/>
      <c r="O105" s="171"/>
      <c r="P105" s="171"/>
      <c r="Q105" s="171"/>
      <c r="R105" s="171"/>
      <c r="S105" s="171"/>
      <c r="T105" s="78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09"/>
      <c r="AK105" s="109"/>
      <c r="AL105" s="110"/>
      <c r="AM105" s="110"/>
      <c r="AN105" s="110"/>
      <c r="AO105" s="110"/>
      <c r="AP105" s="110"/>
      <c r="AQ105" s="110"/>
      <c r="AR105" s="111"/>
      <c r="AS105" s="274"/>
      <c r="AT105" s="274"/>
      <c r="AU105" s="274"/>
      <c r="AV105" s="274"/>
      <c r="AW105" s="274"/>
      <c r="AX105" s="274"/>
      <c r="AY105" s="274"/>
      <c r="AZ105" s="274"/>
      <c r="BA105" s="274"/>
      <c r="BB105" s="274"/>
      <c r="BC105" s="274"/>
      <c r="BD105" s="110"/>
    </row>
    <row r="106" spans="1:56" s="105" customFormat="1">
      <c r="A106" s="78"/>
      <c r="B106" s="98"/>
      <c r="C106" s="99"/>
      <c r="D106" s="98"/>
      <c r="E106" s="99"/>
      <c r="F106" s="100"/>
      <c r="G106" s="101"/>
      <c r="H106" s="102"/>
      <c r="I106" s="103"/>
      <c r="J106" s="102"/>
      <c r="K106" s="102"/>
      <c r="L106" s="104"/>
      <c r="M106" s="171"/>
      <c r="N106" s="171"/>
      <c r="O106" s="171"/>
      <c r="P106" s="171"/>
      <c r="Q106" s="171"/>
      <c r="R106" s="171"/>
      <c r="S106" s="171"/>
      <c r="T106" s="78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09"/>
      <c r="AK106" s="109"/>
      <c r="AL106" s="110"/>
      <c r="AM106" s="110"/>
      <c r="AN106" s="110"/>
      <c r="AO106" s="110"/>
      <c r="AP106" s="110"/>
      <c r="AQ106" s="110"/>
      <c r="AR106" s="111"/>
      <c r="AS106" s="274"/>
      <c r="AT106" s="274"/>
      <c r="AU106" s="274"/>
      <c r="AV106" s="274"/>
      <c r="AW106" s="274"/>
      <c r="AX106" s="274"/>
      <c r="AY106" s="274"/>
      <c r="AZ106" s="274"/>
      <c r="BA106" s="274"/>
      <c r="BB106" s="274"/>
      <c r="BC106" s="274"/>
      <c r="BD106" s="110"/>
    </row>
    <row r="107" spans="1:56" s="105" customFormat="1">
      <c r="A107" s="78"/>
      <c r="B107" s="98"/>
      <c r="C107" s="112"/>
      <c r="D107" s="98"/>
      <c r="E107" s="99"/>
      <c r="F107" s="100"/>
      <c r="G107" s="101"/>
      <c r="H107" s="102"/>
      <c r="I107" s="103"/>
      <c r="J107" s="102"/>
      <c r="K107" s="102"/>
      <c r="L107" s="104"/>
      <c r="M107" s="171"/>
      <c r="N107" s="171"/>
      <c r="O107" s="171"/>
      <c r="P107" s="171"/>
      <c r="Q107" s="171"/>
      <c r="R107" s="171"/>
      <c r="S107" s="171"/>
      <c r="T107" s="78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09"/>
      <c r="AK107" s="109"/>
      <c r="AL107" s="110"/>
      <c r="AM107" s="110"/>
      <c r="AN107" s="110"/>
      <c r="AO107" s="110"/>
      <c r="AP107" s="110"/>
      <c r="AQ107" s="110"/>
      <c r="AR107" s="111"/>
      <c r="AS107" s="274"/>
      <c r="AT107" s="274"/>
      <c r="AU107" s="274"/>
      <c r="AV107" s="274"/>
      <c r="AW107" s="274"/>
      <c r="AX107" s="274"/>
      <c r="AY107" s="274"/>
      <c r="AZ107" s="274"/>
      <c r="BA107" s="274"/>
      <c r="BB107" s="274"/>
      <c r="BC107" s="274"/>
      <c r="BD107" s="110"/>
    </row>
    <row r="108" spans="1:56" s="105" customFormat="1">
      <c r="A108" s="78"/>
      <c r="B108" s="98"/>
      <c r="C108" s="112"/>
      <c r="D108" s="98"/>
      <c r="E108" s="99"/>
      <c r="F108" s="100"/>
      <c r="G108" s="101"/>
      <c r="H108" s="102"/>
      <c r="I108" s="103"/>
      <c r="J108" s="102"/>
      <c r="K108" s="102"/>
      <c r="L108" s="104"/>
      <c r="M108" s="171"/>
      <c r="N108" s="171"/>
      <c r="O108" s="171"/>
      <c r="P108" s="171"/>
      <c r="Q108" s="171"/>
      <c r="R108" s="171"/>
      <c r="S108" s="171"/>
      <c r="T108" s="78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09"/>
      <c r="AK108" s="109"/>
      <c r="AL108" s="110"/>
      <c r="AM108" s="110"/>
      <c r="AN108" s="110"/>
      <c r="AO108" s="110"/>
      <c r="AP108" s="110"/>
      <c r="AQ108" s="110"/>
      <c r="AR108" s="111"/>
      <c r="AS108" s="274"/>
      <c r="AT108" s="274"/>
      <c r="AU108" s="274"/>
      <c r="AV108" s="274"/>
      <c r="AW108" s="274"/>
      <c r="AX108" s="274"/>
      <c r="AY108" s="274"/>
      <c r="AZ108" s="274"/>
      <c r="BA108" s="274"/>
      <c r="BB108" s="274"/>
      <c r="BC108" s="274"/>
      <c r="BD108" s="110"/>
    </row>
    <row r="109" spans="1:56" s="119" customFormat="1">
      <c r="A109" s="78"/>
      <c r="B109" s="113"/>
      <c r="C109" s="112"/>
      <c r="D109" s="113"/>
      <c r="E109" s="112"/>
      <c r="F109" s="114"/>
      <c r="G109" s="115"/>
      <c r="H109" s="116"/>
      <c r="I109" s="117"/>
      <c r="J109" s="116"/>
      <c r="K109" s="116"/>
      <c r="L109" s="118"/>
      <c r="M109" s="106"/>
      <c r="N109" s="106"/>
      <c r="O109" s="106"/>
      <c r="P109" s="106"/>
      <c r="Q109" s="106"/>
      <c r="R109" s="106"/>
      <c r="S109" s="106"/>
      <c r="T109" s="78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9"/>
      <c r="AK109" s="109"/>
      <c r="AL109" s="110"/>
      <c r="AM109" s="110"/>
      <c r="AN109" s="110"/>
      <c r="AO109" s="110"/>
      <c r="AP109" s="110"/>
      <c r="AQ109" s="110"/>
      <c r="AR109" s="111"/>
      <c r="AS109" s="274"/>
      <c r="AT109" s="274"/>
      <c r="AU109" s="274"/>
      <c r="AV109" s="274"/>
      <c r="AW109" s="274"/>
      <c r="AX109" s="274"/>
      <c r="AY109" s="274"/>
      <c r="AZ109" s="274"/>
      <c r="BA109" s="274"/>
      <c r="BB109" s="274"/>
      <c r="BC109" s="274"/>
      <c r="BD109" s="110"/>
    </row>
    <row r="110" spans="1:56" s="119" customFormat="1">
      <c r="A110" s="78"/>
      <c r="B110" s="113"/>
      <c r="C110" s="112"/>
      <c r="D110" s="113"/>
      <c r="E110" s="112"/>
      <c r="F110" s="114"/>
      <c r="G110" s="115"/>
      <c r="H110" s="116"/>
      <c r="I110" s="117"/>
      <c r="J110" s="116"/>
      <c r="K110" s="116"/>
      <c r="L110" s="118"/>
      <c r="M110" s="106"/>
      <c r="N110" s="106"/>
      <c r="O110" s="106"/>
      <c r="P110" s="106"/>
      <c r="Q110" s="106"/>
      <c r="R110" s="106"/>
      <c r="S110" s="106"/>
      <c r="T110" s="78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9"/>
      <c r="AK110" s="109"/>
      <c r="AL110" s="110"/>
      <c r="AM110" s="110"/>
      <c r="AN110" s="110"/>
      <c r="AO110" s="110"/>
      <c r="AP110" s="110"/>
      <c r="AQ110" s="110"/>
      <c r="AR110" s="111"/>
      <c r="AS110" s="274"/>
      <c r="AT110" s="274"/>
      <c r="AU110" s="274"/>
      <c r="AV110" s="274"/>
      <c r="AW110" s="274"/>
      <c r="AX110" s="274"/>
      <c r="AY110" s="274"/>
      <c r="AZ110" s="274"/>
      <c r="BA110" s="274"/>
      <c r="BB110" s="274"/>
      <c r="BC110" s="274"/>
      <c r="BD110" s="110"/>
    </row>
    <row r="111" spans="1:56" s="119" customFormat="1">
      <c r="A111" s="78"/>
      <c r="B111" s="113"/>
      <c r="C111" s="112"/>
      <c r="D111" s="113"/>
      <c r="E111" s="112"/>
      <c r="F111" s="114"/>
      <c r="G111" s="115"/>
      <c r="H111" s="116"/>
      <c r="I111" s="117"/>
      <c r="J111" s="116"/>
      <c r="K111" s="116"/>
      <c r="L111" s="118"/>
      <c r="M111" s="106"/>
      <c r="N111" s="106"/>
      <c r="O111" s="106"/>
      <c r="P111" s="106"/>
      <c r="Q111" s="106"/>
      <c r="R111" s="106"/>
      <c r="S111" s="106"/>
      <c r="T111" s="78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9"/>
      <c r="AK111" s="109"/>
      <c r="AL111" s="110"/>
      <c r="AM111" s="110"/>
      <c r="AN111" s="110"/>
      <c r="AO111" s="110"/>
      <c r="AP111" s="110"/>
      <c r="AQ111" s="110"/>
      <c r="AR111" s="111"/>
      <c r="AS111" s="274"/>
      <c r="AT111" s="274"/>
      <c r="AU111" s="274"/>
      <c r="AV111" s="274"/>
      <c r="AW111" s="274"/>
      <c r="AX111" s="274"/>
      <c r="AY111" s="274"/>
      <c r="AZ111" s="274"/>
      <c r="BA111" s="274"/>
      <c r="BB111" s="274"/>
      <c r="BC111" s="274"/>
      <c r="BD111" s="110"/>
    </row>
    <row r="112" spans="1:56" s="119" customFormat="1">
      <c r="A112" s="78"/>
      <c r="B112" s="113"/>
      <c r="C112" s="112"/>
      <c r="D112" s="113"/>
      <c r="E112" s="112"/>
      <c r="F112" s="114"/>
      <c r="G112" s="115"/>
      <c r="H112" s="116"/>
      <c r="I112" s="117"/>
      <c r="J112" s="116"/>
      <c r="K112" s="116"/>
      <c r="L112" s="118"/>
      <c r="M112" s="106"/>
      <c r="N112" s="106"/>
      <c r="O112" s="106"/>
      <c r="P112" s="106"/>
      <c r="Q112" s="106"/>
      <c r="R112" s="106"/>
      <c r="S112" s="106"/>
      <c r="T112" s="78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9"/>
      <c r="AK112" s="109"/>
      <c r="AL112" s="110"/>
      <c r="AM112" s="110"/>
      <c r="AN112" s="110"/>
      <c r="AO112" s="110"/>
      <c r="AP112" s="110"/>
      <c r="AQ112" s="110"/>
      <c r="AR112" s="111"/>
      <c r="AS112" s="274"/>
      <c r="AT112" s="274"/>
      <c r="AU112" s="274"/>
      <c r="AV112" s="274"/>
      <c r="AW112" s="274"/>
      <c r="AX112" s="274"/>
      <c r="AY112" s="274"/>
      <c r="AZ112" s="274"/>
      <c r="BA112" s="274"/>
      <c r="BB112" s="274"/>
      <c r="BC112" s="274"/>
      <c r="BD112" s="110"/>
    </row>
    <row r="113" spans="1:56" s="119" customFormat="1">
      <c r="A113" s="78"/>
      <c r="B113" s="113"/>
      <c r="C113" s="112"/>
      <c r="D113" s="113"/>
      <c r="E113" s="112"/>
      <c r="F113" s="114"/>
      <c r="G113" s="115"/>
      <c r="H113" s="116"/>
      <c r="I113" s="117"/>
      <c r="J113" s="116"/>
      <c r="K113" s="116"/>
      <c r="L113" s="118"/>
      <c r="M113" s="106"/>
      <c r="N113" s="106"/>
      <c r="O113" s="106"/>
      <c r="P113" s="106"/>
      <c r="Q113" s="106"/>
      <c r="R113" s="106"/>
      <c r="S113" s="106"/>
      <c r="T113" s="78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9"/>
      <c r="AK113" s="109"/>
      <c r="AL113" s="110"/>
      <c r="AM113" s="110"/>
      <c r="AN113" s="110"/>
      <c r="AO113" s="110"/>
      <c r="AP113" s="110"/>
      <c r="AQ113" s="110"/>
      <c r="AR113" s="111"/>
      <c r="AS113" s="274"/>
      <c r="AT113" s="274"/>
      <c r="AU113" s="274"/>
      <c r="AV113" s="274"/>
      <c r="AW113" s="274"/>
      <c r="AX113" s="274"/>
      <c r="AY113" s="274"/>
      <c r="AZ113" s="274"/>
      <c r="BA113" s="274"/>
      <c r="BB113" s="274"/>
      <c r="BC113" s="274"/>
      <c r="BD113" s="110"/>
    </row>
    <row r="114" spans="1:56" s="119" customFormat="1">
      <c r="A114" s="78"/>
      <c r="B114" s="113"/>
      <c r="C114" s="112"/>
      <c r="D114" s="113"/>
      <c r="E114" s="112"/>
      <c r="F114" s="114"/>
      <c r="G114" s="115"/>
      <c r="H114" s="116"/>
      <c r="I114" s="117"/>
      <c r="J114" s="116"/>
      <c r="K114" s="116"/>
      <c r="L114" s="118"/>
      <c r="M114" s="106"/>
      <c r="N114" s="106"/>
      <c r="O114" s="106"/>
      <c r="P114" s="106"/>
      <c r="Q114" s="106"/>
      <c r="R114" s="106"/>
      <c r="S114" s="106"/>
      <c r="T114" s="78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9"/>
      <c r="AK114" s="109"/>
      <c r="AL114" s="110"/>
      <c r="AM114" s="110"/>
      <c r="AN114" s="110"/>
      <c r="AO114" s="110"/>
      <c r="AP114" s="110"/>
      <c r="AQ114" s="110"/>
      <c r="AR114" s="111"/>
      <c r="AS114" s="274"/>
      <c r="AT114" s="274"/>
      <c r="AU114" s="274"/>
      <c r="AV114" s="274"/>
      <c r="AW114" s="274"/>
      <c r="AX114" s="274"/>
      <c r="AY114" s="274"/>
      <c r="AZ114" s="274"/>
      <c r="BA114" s="274"/>
      <c r="BB114" s="274"/>
      <c r="BC114" s="274"/>
      <c r="BD114" s="110"/>
    </row>
    <row r="115" spans="1:56" s="119" customFormat="1">
      <c r="A115" s="78"/>
      <c r="B115" s="113"/>
      <c r="C115" s="112"/>
      <c r="D115" s="113"/>
      <c r="E115" s="112"/>
      <c r="F115" s="114"/>
      <c r="G115" s="115"/>
      <c r="H115" s="116"/>
      <c r="I115" s="117"/>
      <c r="J115" s="116"/>
      <c r="K115" s="116"/>
      <c r="L115" s="118"/>
      <c r="M115" s="106"/>
      <c r="N115" s="106"/>
      <c r="O115" s="106"/>
      <c r="P115" s="106"/>
      <c r="Q115" s="106"/>
      <c r="R115" s="106"/>
      <c r="S115" s="106"/>
      <c r="T115" s="78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9"/>
      <c r="AK115" s="109"/>
      <c r="AL115" s="110"/>
      <c r="AM115" s="110"/>
      <c r="AN115" s="110"/>
      <c r="AO115" s="110"/>
      <c r="AP115" s="110"/>
      <c r="AQ115" s="110"/>
      <c r="AR115" s="111"/>
      <c r="AS115" s="274"/>
      <c r="AT115" s="274"/>
      <c r="AU115" s="274"/>
      <c r="AV115" s="274"/>
      <c r="AW115" s="274"/>
      <c r="AX115" s="274"/>
      <c r="AY115" s="274"/>
      <c r="AZ115" s="274"/>
      <c r="BA115" s="274"/>
      <c r="BB115" s="274"/>
      <c r="BC115" s="274"/>
      <c r="BD115" s="110"/>
    </row>
    <row r="116" spans="1:56" s="119" customFormat="1">
      <c r="A116" s="78"/>
      <c r="B116" s="113"/>
      <c r="C116" s="112"/>
      <c r="D116" s="113"/>
      <c r="E116" s="112"/>
      <c r="F116" s="114"/>
      <c r="G116" s="115"/>
      <c r="H116" s="116"/>
      <c r="I116" s="117"/>
      <c r="J116" s="116"/>
      <c r="K116" s="116"/>
      <c r="L116" s="118"/>
      <c r="M116" s="106"/>
      <c r="N116" s="106"/>
      <c r="O116" s="106"/>
      <c r="P116" s="106"/>
      <c r="Q116" s="106"/>
      <c r="R116" s="106"/>
      <c r="S116" s="106"/>
      <c r="T116" s="78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9"/>
      <c r="AK116" s="109"/>
      <c r="AL116" s="110"/>
      <c r="AM116" s="110"/>
      <c r="AN116" s="110"/>
      <c r="AO116" s="110"/>
      <c r="AP116" s="110"/>
      <c r="AQ116" s="110"/>
      <c r="AR116" s="111"/>
      <c r="AS116" s="274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110"/>
    </row>
    <row r="117" spans="1:56" s="119" customFormat="1">
      <c r="A117" s="78"/>
      <c r="B117" s="113"/>
      <c r="C117" s="112"/>
      <c r="D117" s="113"/>
      <c r="E117" s="112"/>
      <c r="F117" s="114"/>
      <c r="G117" s="115"/>
      <c r="H117" s="116"/>
      <c r="I117" s="117"/>
      <c r="J117" s="116"/>
      <c r="K117" s="116"/>
      <c r="L117" s="118"/>
      <c r="M117" s="106"/>
      <c r="N117" s="106"/>
      <c r="O117" s="106"/>
      <c r="P117" s="106"/>
      <c r="Q117" s="106"/>
      <c r="R117" s="106"/>
      <c r="S117" s="106"/>
      <c r="T117" s="78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9"/>
      <c r="AK117" s="109"/>
      <c r="AL117" s="110"/>
      <c r="AM117" s="110"/>
      <c r="AN117" s="110"/>
      <c r="AO117" s="110"/>
      <c r="AP117" s="110"/>
      <c r="AQ117" s="110"/>
      <c r="AR117" s="111"/>
      <c r="AS117" s="274"/>
      <c r="AT117" s="274"/>
      <c r="AU117" s="274"/>
      <c r="AV117" s="274"/>
      <c r="AW117" s="274"/>
      <c r="AX117" s="274"/>
      <c r="AY117" s="274"/>
      <c r="AZ117" s="274"/>
      <c r="BA117" s="274"/>
      <c r="BB117" s="274"/>
      <c r="BC117" s="274"/>
      <c r="BD117" s="110"/>
    </row>
    <row r="118" spans="1:56" s="119" customFormat="1">
      <c r="A118" s="78"/>
      <c r="B118" s="113"/>
      <c r="C118" s="112"/>
      <c r="D118" s="113"/>
      <c r="E118" s="112"/>
      <c r="F118" s="114"/>
      <c r="G118" s="115"/>
      <c r="H118" s="116"/>
      <c r="I118" s="117"/>
      <c r="J118" s="116"/>
      <c r="K118" s="116"/>
      <c r="L118" s="118"/>
      <c r="M118" s="106"/>
      <c r="N118" s="106"/>
      <c r="O118" s="106"/>
      <c r="P118" s="106"/>
      <c r="Q118" s="106"/>
      <c r="R118" s="106"/>
      <c r="S118" s="106"/>
      <c r="T118" s="78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9"/>
      <c r="AK118" s="109"/>
      <c r="AL118" s="110"/>
      <c r="AM118" s="110"/>
      <c r="AN118" s="110"/>
      <c r="AO118" s="110"/>
      <c r="AP118" s="110"/>
      <c r="AQ118" s="110"/>
      <c r="AR118" s="111"/>
      <c r="AS118" s="274"/>
      <c r="AT118" s="274"/>
      <c r="AU118" s="274"/>
      <c r="AV118" s="274"/>
      <c r="AW118" s="274"/>
      <c r="AX118" s="274"/>
      <c r="AY118" s="274"/>
      <c r="AZ118" s="274"/>
      <c r="BA118" s="274"/>
      <c r="BB118" s="274"/>
      <c r="BC118" s="274"/>
      <c r="BD118" s="110"/>
    </row>
    <row r="119" spans="1:56" s="119" customFormat="1">
      <c r="A119" s="78"/>
      <c r="B119" s="113"/>
      <c r="C119" s="112"/>
      <c r="D119" s="113"/>
      <c r="E119" s="112"/>
      <c r="F119" s="114"/>
      <c r="G119" s="115"/>
      <c r="H119" s="116"/>
      <c r="I119" s="117"/>
      <c r="J119" s="116"/>
      <c r="K119" s="116"/>
      <c r="L119" s="118"/>
      <c r="M119" s="106"/>
      <c r="N119" s="106"/>
      <c r="O119" s="106"/>
      <c r="P119" s="106"/>
      <c r="Q119" s="106"/>
      <c r="R119" s="106"/>
      <c r="S119" s="106"/>
      <c r="T119" s="78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9"/>
      <c r="AK119" s="109"/>
      <c r="AL119" s="110"/>
      <c r="AM119" s="110"/>
      <c r="AN119" s="110"/>
      <c r="AO119" s="110"/>
      <c r="AP119" s="110"/>
      <c r="AQ119" s="110"/>
      <c r="AR119" s="111"/>
      <c r="AS119" s="274"/>
      <c r="AT119" s="274"/>
      <c r="AU119" s="274"/>
      <c r="AV119" s="274"/>
      <c r="AW119" s="274"/>
      <c r="AX119" s="274"/>
      <c r="AY119" s="274"/>
      <c r="AZ119" s="274"/>
      <c r="BA119" s="274"/>
      <c r="BB119" s="274"/>
      <c r="BC119" s="274"/>
      <c r="BD119" s="110"/>
    </row>
    <row r="120" spans="1:56" s="119" customFormat="1">
      <c r="A120" s="78"/>
      <c r="B120" s="113"/>
      <c r="C120" s="275"/>
      <c r="D120" s="113"/>
      <c r="E120" s="112"/>
      <c r="F120" s="114"/>
      <c r="G120" s="115"/>
      <c r="H120" s="116"/>
      <c r="I120" s="117"/>
      <c r="J120" s="116"/>
      <c r="K120" s="116"/>
      <c r="L120" s="118"/>
      <c r="M120" s="106"/>
      <c r="N120" s="106"/>
      <c r="O120" s="106"/>
      <c r="P120" s="106"/>
      <c r="Q120" s="106"/>
      <c r="R120" s="106"/>
      <c r="S120" s="106"/>
      <c r="T120" s="78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9"/>
      <c r="AK120" s="109"/>
      <c r="AL120" s="110"/>
      <c r="AM120" s="110"/>
      <c r="AN120" s="110"/>
      <c r="AO120" s="110"/>
      <c r="AP120" s="110"/>
      <c r="AQ120" s="110"/>
      <c r="AR120" s="111"/>
      <c r="AS120" s="274"/>
      <c r="AT120" s="274"/>
      <c r="AU120" s="274"/>
      <c r="AV120" s="274"/>
      <c r="AW120" s="274"/>
      <c r="AX120" s="274"/>
      <c r="AY120" s="274"/>
      <c r="AZ120" s="274"/>
      <c r="BA120" s="274"/>
      <c r="BB120" s="274"/>
      <c r="BC120" s="274"/>
      <c r="BD120" s="110"/>
    </row>
    <row r="121" spans="1:56" s="119" customFormat="1">
      <c r="A121" s="109"/>
      <c r="B121" s="113"/>
      <c r="C121" s="275"/>
      <c r="D121" s="113"/>
      <c r="E121" s="112"/>
      <c r="F121" s="114"/>
      <c r="G121" s="115"/>
      <c r="H121" s="116"/>
      <c r="I121" s="117"/>
      <c r="J121" s="116"/>
      <c r="K121" s="116"/>
      <c r="L121" s="118"/>
      <c r="M121" s="106"/>
      <c r="N121" s="106"/>
      <c r="O121" s="106"/>
      <c r="P121" s="106"/>
      <c r="Q121" s="106"/>
      <c r="R121" s="106"/>
      <c r="S121" s="106"/>
      <c r="T121" s="109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9"/>
      <c r="AK121" s="109"/>
      <c r="AL121" s="110"/>
      <c r="AM121" s="110"/>
      <c r="AN121" s="110"/>
      <c r="AO121" s="110"/>
      <c r="AP121" s="110"/>
      <c r="AQ121" s="110"/>
      <c r="AR121" s="111"/>
      <c r="AS121" s="274"/>
      <c r="AT121" s="274"/>
      <c r="AU121" s="274"/>
      <c r="AV121" s="274"/>
      <c r="AW121" s="274"/>
      <c r="AX121" s="274"/>
      <c r="AY121" s="274"/>
      <c r="AZ121" s="274"/>
      <c r="BA121" s="274"/>
      <c r="BB121" s="274"/>
      <c r="BC121" s="274"/>
      <c r="BD121" s="110"/>
    </row>
  </sheetData>
  <sheetProtection selectLockedCells="1" selectUnlockedCells="1"/>
  <mergeCells count="54">
    <mergeCell ref="I5:I10"/>
    <mergeCell ref="AE7:AI7"/>
    <mergeCell ref="AD8:AD10"/>
    <mergeCell ref="A30:I30"/>
    <mergeCell ref="A5:A10"/>
    <mergeCell ref="D8:D10"/>
    <mergeCell ref="F5:F10"/>
    <mergeCell ref="K6:K10"/>
    <mergeCell ref="G5:G10"/>
    <mergeCell ref="B8:B10"/>
    <mergeCell ref="C8:C10"/>
    <mergeCell ref="E8:E10"/>
    <mergeCell ref="D5:E7"/>
    <mergeCell ref="H5:H10"/>
    <mergeCell ref="B5:C7"/>
    <mergeCell ref="A29:E29"/>
    <mergeCell ref="J6:J10"/>
    <mergeCell ref="AG8:AG10"/>
    <mergeCell ref="W8:W10"/>
    <mergeCell ref="V8:V10"/>
    <mergeCell ref="Z8:Z10"/>
    <mergeCell ref="X8:X10"/>
    <mergeCell ref="T5:T10"/>
    <mergeCell ref="U8:U10"/>
    <mergeCell ref="S8:S10"/>
    <mergeCell ref="K5:S5"/>
    <mergeCell ref="AB8:AB10"/>
    <mergeCell ref="Z7:AA7"/>
    <mergeCell ref="AB7:AD7"/>
    <mergeCell ref="U5:AA5"/>
    <mergeCell ref="AB5:AI5"/>
    <mergeCell ref="U6:AA6"/>
    <mergeCell ref="AB6:AI6"/>
    <mergeCell ref="AH8:AH10"/>
    <mergeCell ref="AI8:AI10"/>
    <mergeCell ref="U7:Y7"/>
    <mergeCell ref="AE8:AE10"/>
    <mergeCell ref="AF8:AF10"/>
    <mergeCell ref="T2:AA2"/>
    <mergeCell ref="AB2:AI2"/>
    <mergeCell ref="A2:I2"/>
    <mergeCell ref="J2:S2"/>
    <mergeCell ref="M6:M10"/>
    <mergeCell ref="N6:N10"/>
    <mergeCell ref="O6:S6"/>
    <mergeCell ref="O7:S7"/>
    <mergeCell ref="O8:O10"/>
    <mergeCell ref="L6:L10"/>
    <mergeCell ref="P8:P10"/>
    <mergeCell ref="Q8:Q10"/>
    <mergeCell ref="R8:R10"/>
    <mergeCell ref="Y8:Y10"/>
    <mergeCell ref="AA8:AA10"/>
    <mergeCell ref="AC8:AC10"/>
  </mergeCells>
  <phoneticPr fontId="5" type="noConversion"/>
  <printOptions gridLinesSet="0"/>
  <pageMargins left="0.78740157480314965" right="0.78740157480314965" top="1.7716535433070868" bottom="0.78740157480314965" header="0" footer="0"/>
  <pageSetup paperSize="9" scale="80" pageOrder="overThenDown" orientation="portrait" r:id="rId1"/>
  <headerFooter alignWithMargins="0"/>
  <colBreaks count="4" manualBreakCount="4">
    <brk id="9" max="29" man="1"/>
    <brk id="19" max="29" man="1"/>
    <brk id="27" max="29" man="1"/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view="pageBreakPreview" workbookViewId="0">
      <selection activeCell="A5" sqref="A5:A10"/>
    </sheetView>
  </sheetViews>
  <sheetFormatPr defaultColWidth="9" defaultRowHeight="14.25"/>
  <cols>
    <col min="1" max="1" width="9.875" style="181" customWidth="1"/>
    <col min="2" max="13" width="8.625" style="181" customWidth="1"/>
    <col min="14" max="16384" width="9" style="181"/>
  </cols>
  <sheetData>
    <row r="1" spans="1:13" ht="18" customHeight="1">
      <c r="A1" s="176"/>
      <c r="B1" s="176"/>
      <c r="C1" s="176"/>
      <c r="D1" s="176"/>
      <c r="E1" s="177"/>
      <c r="F1" s="177"/>
      <c r="G1" s="177"/>
      <c r="H1" s="177"/>
      <c r="I1" s="177"/>
      <c r="J1" s="177"/>
    </row>
    <row r="2" spans="1:13" ht="18" customHeight="1">
      <c r="A2" s="438" t="s">
        <v>138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ht="18" customHeight="1">
      <c r="A3" s="512" t="s">
        <v>139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</row>
    <row r="4" spans="1:13" s="183" customFormat="1" ht="18" customHeight="1" thickBot="1">
      <c r="A4" s="210" t="s">
        <v>183</v>
      </c>
      <c r="B4" s="178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215" t="s">
        <v>184</v>
      </c>
    </row>
    <row r="5" spans="1:13" ht="37.5" customHeight="1">
      <c r="A5" s="515" t="s">
        <v>289</v>
      </c>
      <c r="B5" s="521" t="s">
        <v>270</v>
      </c>
      <c r="C5" s="522"/>
      <c r="D5" s="522"/>
      <c r="E5" s="523"/>
      <c r="F5" s="524" t="s">
        <v>255</v>
      </c>
      <c r="G5" s="525"/>
      <c r="H5" s="525"/>
      <c r="I5" s="525"/>
      <c r="J5" s="526" t="s">
        <v>256</v>
      </c>
      <c r="K5" s="527"/>
      <c r="L5" s="527"/>
      <c r="M5" s="527"/>
    </row>
    <row r="6" spans="1:13" ht="14.25" customHeight="1">
      <c r="A6" s="454"/>
      <c r="B6" s="528" t="s">
        <v>206</v>
      </c>
      <c r="C6" s="516" t="s">
        <v>140</v>
      </c>
      <c r="D6" s="508"/>
      <c r="E6" s="508"/>
      <c r="F6" s="513" t="s">
        <v>206</v>
      </c>
      <c r="G6" s="508" t="s">
        <v>207</v>
      </c>
      <c r="H6" s="508"/>
      <c r="I6" s="508"/>
      <c r="J6" s="507" t="s">
        <v>206</v>
      </c>
      <c r="K6" s="508" t="s">
        <v>208</v>
      </c>
      <c r="L6" s="508"/>
      <c r="M6" s="510"/>
    </row>
    <row r="7" spans="1:13" ht="8.25" customHeight="1">
      <c r="A7" s="454"/>
      <c r="B7" s="528"/>
      <c r="C7" s="516"/>
      <c r="D7" s="508"/>
      <c r="E7" s="508"/>
      <c r="F7" s="513"/>
      <c r="G7" s="508"/>
      <c r="H7" s="508"/>
      <c r="I7" s="508"/>
      <c r="J7" s="507"/>
      <c r="K7" s="508"/>
      <c r="L7" s="508"/>
      <c r="M7" s="510"/>
    </row>
    <row r="8" spans="1:13" ht="18.75" customHeight="1">
      <c r="A8" s="454"/>
      <c r="B8" s="528"/>
      <c r="C8" s="513" t="s">
        <v>233</v>
      </c>
      <c r="D8" s="504" t="s">
        <v>141</v>
      </c>
      <c r="E8" s="504" t="s">
        <v>142</v>
      </c>
      <c r="F8" s="513"/>
      <c r="G8" s="507" t="s">
        <v>233</v>
      </c>
      <c r="H8" s="504" t="s">
        <v>143</v>
      </c>
      <c r="I8" s="504" t="s">
        <v>142</v>
      </c>
      <c r="J8" s="507"/>
      <c r="K8" s="507" t="s">
        <v>233</v>
      </c>
      <c r="L8" s="504" t="s">
        <v>143</v>
      </c>
      <c r="M8" s="518" t="s">
        <v>142</v>
      </c>
    </row>
    <row r="9" spans="1:13" ht="20.25" customHeight="1">
      <c r="A9" s="454"/>
      <c r="B9" s="528"/>
      <c r="C9" s="516"/>
      <c r="D9" s="505"/>
      <c r="E9" s="505"/>
      <c r="F9" s="513"/>
      <c r="G9" s="508"/>
      <c r="H9" s="505"/>
      <c r="I9" s="505"/>
      <c r="J9" s="507"/>
      <c r="K9" s="508"/>
      <c r="L9" s="505"/>
      <c r="M9" s="519"/>
    </row>
    <row r="10" spans="1:13" ht="11.25" customHeight="1">
      <c r="A10" s="455"/>
      <c r="B10" s="529"/>
      <c r="C10" s="517"/>
      <c r="D10" s="506"/>
      <c r="E10" s="506"/>
      <c r="F10" s="514"/>
      <c r="G10" s="509"/>
      <c r="H10" s="506"/>
      <c r="I10" s="506"/>
      <c r="J10" s="511"/>
      <c r="K10" s="509"/>
      <c r="L10" s="506"/>
      <c r="M10" s="520"/>
    </row>
    <row r="11" spans="1:13" ht="30" customHeight="1">
      <c r="A11" s="174">
        <v>2017</v>
      </c>
      <c r="B11" s="120">
        <v>11</v>
      </c>
      <c r="C11" s="120">
        <v>3</v>
      </c>
      <c r="D11" s="120">
        <v>0</v>
      </c>
      <c r="E11" s="120">
        <v>3</v>
      </c>
      <c r="F11" s="120">
        <v>39</v>
      </c>
      <c r="G11" s="120">
        <v>16</v>
      </c>
      <c r="H11" s="120">
        <v>16</v>
      </c>
      <c r="I11" s="120">
        <v>0</v>
      </c>
      <c r="J11" s="120">
        <v>0</v>
      </c>
      <c r="K11" s="120">
        <v>0</v>
      </c>
      <c r="L11" s="120">
        <v>0</v>
      </c>
      <c r="M11" s="357">
        <v>0</v>
      </c>
    </row>
    <row r="12" spans="1:13" s="182" customFormat="1" ht="30" customHeight="1">
      <c r="A12" s="174">
        <v>2018</v>
      </c>
      <c r="B12" s="120">
        <v>11</v>
      </c>
      <c r="C12" s="74">
        <v>3</v>
      </c>
      <c r="D12" s="120">
        <v>0</v>
      </c>
      <c r="E12" s="120">
        <v>3</v>
      </c>
      <c r="F12" s="120">
        <v>39</v>
      </c>
      <c r="G12" s="120">
        <v>16</v>
      </c>
      <c r="H12" s="120">
        <v>16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</row>
    <row r="13" spans="1:13" s="182" customFormat="1" ht="30" customHeight="1">
      <c r="A13" s="174">
        <v>2019</v>
      </c>
      <c r="B13" s="120">
        <v>11</v>
      </c>
      <c r="C13" s="74">
        <v>4</v>
      </c>
      <c r="D13" s="120">
        <v>2</v>
      </c>
      <c r="E13" s="120">
        <v>5</v>
      </c>
      <c r="F13" s="120">
        <v>31</v>
      </c>
      <c r="G13" s="120">
        <v>16</v>
      </c>
      <c r="H13" s="120">
        <v>6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</row>
    <row r="14" spans="1:13" ht="30" customHeight="1">
      <c r="A14" s="174">
        <v>2020</v>
      </c>
      <c r="B14" s="120">
        <v>8</v>
      </c>
      <c r="C14" s="120">
        <v>4</v>
      </c>
      <c r="D14" s="120">
        <v>2</v>
      </c>
      <c r="E14" s="120">
        <v>4</v>
      </c>
      <c r="F14" s="120">
        <v>31</v>
      </c>
      <c r="G14" s="120">
        <v>16</v>
      </c>
      <c r="H14" s="120">
        <v>6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</row>
    <row r="15" spans="1:13" s="182" customFormat="1" ht="30" customHeight="1">
      <c r="A15" s="175">
        <v>2021</v>
      </c>
      <c r="B15" s="185">
        <v>8</v>
      </c>
      <c r="C15" s="185">
        <v>4</v>
      </c>
      <c r="D15" s="185">
        <v>2</v>
      </c>
      <c r="E15" s="185">
        <v>4</v>
      </c>
      <c r="F15" s="185">
        <v>33</v>
      </c>
      <c r="G15" s="185">
        <v>16</v>
      </c>
      <c r="H15" s="185">
        <v>6</v>
      </c>
      <c r="I15" s="185">
        <f t="shared" ref="I15:M15" si="0">SUM(I17:I26)</f>
        <v>0</v>
      </c>
      <c r="J15" s="185">
        <f t="shared" si="0"/>
        <v>0</v>
      </c>
      <c r="K15" s="185">
        <f t="shared" si="0"/>
        <v>0</v>
      </c>
      <c r="L15" s="185">
        <f t="shared" si="0"/>
        <v>0</v>
      </c>
      <c r="M15" s="185">
        <f t="shared" si="0"/>
        <v>0</v>
      </c>
    </row>
    <row r="16" spans="1:13" ht="16.5" customHeight="1">
      <c r="A16" s="73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</row>
    <row r="17" spans="1:13" ht="35.1" customHeight="1">
      <c r="A17" s="341" t="s">
        <v>311</v>
      </c>
      <c r="B17" s="322" t="s">
        <v>260</v>
      </c>
      <c r="C17" s="322" t="s">
        <v>260</v>
      </c>
      <c r="D17" s="322" t="s">
        <v>260</v>
      </c>
      <c r="E17" s="322" t="s">
        <v>260</v>
      </c>
      <c r="F17" s="322" t="s">
        <v>260</v>
      </c>
      <c r="G17" s="322" t="s">
        <v>260</v>
      </c>
      <c r="H17" s="322" t="s">
        <v>260</v>
      </c>
      <c r="I17" s="322" t="s">
        <v>260</v>
      </c>
      <c r="J17" s="322" t="s">
        <v>260</v>
      </c>
      <c r="K17" s="322" t="s">
        <v>260</v>
      </c>
      <c r="L17" s="322" t="s">
        <v>260</v>
      </c>
      <c r="M17" s="322" t="s">
        <v>260</v>
      </c>
    </row>
    <row r="18" spans="1:13" ht="35.1" customHeight="1">
      <c r="A18" s="341" t="s">
        <v>312</v>
      </c>
      <c r="B18" s="322" t="s">
        <v>53</v>
      </c>
      <c r="C18" s="322" t="s">
        <v>53</v>
      </c>
      <c r="D18" s="322" t="s">
        <v>53</v>
      </c>
      <c r="E18" s="322" t="s">
        <v>53</v>
      </c>
      <c r="F18" s="322" t="s">
        <v>53</v>
      </c>
      <c r="G18" s="322" t="s">
        <v>53</v>
      </c>
      <c r="H18" s="322" t="s">
        <v>53</v>
      </c>
      <c r="I18" s="322" t="s">
        <v>53</v>
      </c>
      <c r="J18" s="322" t="s">
        <v>53</v>
      </c>
      <c r="K18" s="322" t="s">
        <v>53</v>
      </c>
      <c r="L18" s="322" t="s">
        <v>53</v>
      </c>
      <c r="M18" s="322" t="s">
        <v>53</v>
      </c>
    </row>
    <row r="19" spans="1:13" ht="35.1" customHeight="1">
      <c r="A19" s="342" t="s">
        <v>313</v>
      </c>
      <c r="B19" s="322" t="s">
        <v>53</v>
      </c>
      <c r="C19" s="322" t="s">
        <v>53</v>
      </c>
      <c r="D19" s="322" t="s">
        <v>53</v>
      </c>
      <c r="E19" s="322" t="s">
        <v>53</v>
      </c>
      <c r="F19" s="322" t="s">
        <v>53</v>
      </c>
      <c r="G19" s="322" t="s">
        <v>53</v>
      </c>
      <c r="H19" s="322" t="s">
        <v>53</v>
      </c>
      <c r="I19" s="322" t="s">
        <v>53</v>
      </c>
      <c r="J19" s="322" t="s">
        <v>53</v>
      </c>
      <c r="K19" s="322" t="s">
        <v>53</v>
      </c>
      <c r="L19" s="322" t="s">
        <v>53</v>
      </c>
      <c r="M19" s="322" t="s">
        <v>53</v>
      </c>
    </row>
    <row r="20" spans="1:13" ht="35.1" customHeight="1">
      <c r="A20" s="342" t="s">
        <v>314</v>
      </c>
      <c r="B20" s="322" t="s">
        <v>53</v>
      </c>
      <c r="C20" s="322" t="s">
        <v>53</v>
      </c>
      <c r="D20" s="322" t="s">
        <v>53</v>
      </c>
      <c r="E20" s="322" t="s">
        <v>53</v>
      </c>
      <c r="F20" s="322" t="s">
        <v>53</v>
      </c>
      <c r="G20" s="322" t="s">
        <v>53</v>
      </c>
      <c r="H20" s="322" t="s">
        <v>53</v>
      </c>
      <c r="I20" s="322" t="s">
        <v>53</v>
      </c>
      <c r="J20" s="322" t="s">
        <v>53</v>
      </c>
      <c r="K20" s="322" t="s">
        <v>53</v>
      </c>
      <c r="L20" s="322" t="s">
        <v>53</v>
      </c>
      <c r="M20" s="322" t="s">
        <v>53</v>
      </c>
    </row>
    <row r="21" spans="1:13" ht="35.1" customHeight="1">
      <c r="A21" s="341" t="s">
        <v>315</v>
      </c>
      <c r="B21" s="322" t="s">
        <v>53</v>
      </c>
      <c r="C21" s="322" t="s">
        <v>53</v>
      </c>
      <c r="D21" s="322" t="s">
        <v>53</v>
      </c>
      <c r="E21" s="322" t="s">
        <v>53</v>
      </c>
      <c r="F21" s="322" t="s">
        <v>53</v>
      </c>
      <c r="G21" s="322" t="s">
        <v>53</v>
      </c>
      <c r="H21" s="322" t="s">
        <v>53</v>
      </c>
      <c r="I21" s="322" t="s">
        <v>53</v>
      </c>
      <c r="J21" s="322" t="s">
        <v>53</v>
      </c>
      <c r="K21" s="322" t="s">
        <v>53</v>
      </c>
      <c r="L21" s="322" t="s">
        <v>53</v>
      </c>
      <c r="M21" s="322" t="s">
        <v>53</v>
      </c>
    </row>
    <row r="22" spans="1:13" ht="35.1" customHeight="1">
      <c r="A22" s="341" t="s">
        <v>316</v>
      </c>
      <c r="B22" s="322" t="s">
        <v>53</v>
      </c>
      <c r="C22" s="322" t="s">
        <v>53</v>
      </c>
      <c r="D22" s="322" t="s">
        <v>53</v>
      </c>
      <c r="E22" s="322" t="s">
        <v>53</v>
      </c>
      <c r="F22" s="322" t="s">
        <v>53</v>
      </c>
      <c r="G22" s="322" t="s">
        <v>53</v>
      </c>
      <c r="H22" s="322" t="s">
        <v>53</v>
      </c>
      <c r="I22" s="322" t="s">
        <v>53</v>
      </c>
      <c r="J22" s="322" t="s">
        <v>53</v>
      </c>
      <c r="K22" s="322" t="s">
        <v>53</v>
      </c>
      <c r="L22" s="322" t="s">
        <v>53</v>
      </c>
      <c r="M22" s="322" t="s">
        <v>53</v>
      </c>
    </row>
    <row r="23" spans="1:13" ht="35.1" customHeight="1">
      <c r="A23" s="341" t="s">
        <v>317</v>
      </c>
      <c r="B23" s="322" t="s">
        <v>53</v>
      </c>
      <c r="C23" s="322" t="s">
        <v>53</v>
      </c>
      <c r="D23" s="322" t="s">
        <v>53</v>
      </c>
      <c r="E23" s="322" t="s">
        <v>53</v>
      </c>
      <c r="F23" s="322" t="s">
        <v>53</v>
      </c>
      <c r="G23" s="322" t="s">
        <v>53</v>
      </c>
      <c r="H23" s="322" t="s">
        <v>53</v>
      </c>
      <c r="I23" s="322" t="s">
        <v>53</v>
      </c>
      <c r="J23" s="322" t="s">
        <v>53</v>
      </c>
      <c r="K23" s="322" t="s">
        <v>53</v>
      </c>
      <c r="L23" s="322" t="s">
        <v>53</v>
      </c>
      <c r="M23" s="322" t="s">
        <v>53</v>
      </c>
    </row>
    <row r="24" spans="1:13" ht="35.1" customHeight="1">
      <c r="A24" s="341" t="s">
        <v>321</v>
      </c>
      <c r="B24" s="322" t="s">
        <v>53</v>
      </c>
      <c r="C24" s="322" t="s">
        <v>53</v>
      </c>
      <c r="D24" s="322" t="s">
        <v>53</v>
      </c>
      <c r="E24" s="322" t="s">
        <v>53</v>
      </c>
      <c r="F24" s="322" t="s">
        <v>53</v>
      </c>
      <c r="G24" s="322" t="s">
        <v>53</v>
      </c>
      <c r="H24" s="322" t="s">
        <v>53</v>
      </c>
      <c r="I24" s="322" t="s">
        <v>53</v>
      </c>
      <c r="J24" s="322" t="s">
        <v>53</v>
      </c>
      <c r="K24" s="322" t="s">
        <v>53</v>
      </c>
      <c r="L24" s="322" t="s">
        <v>53</v>
      </c>
      <c r="M24" s="322" t="s">
        <v>53</v>
      </c>
    </row>
    <row r="25" spans="1:13" ht="35.1" customHeight="1">
      <c r="A25" s="341" t="s">
        <v>318</v>
      </c>
      <c r="B25" s="322" t="s">
        <v>53</v>
      </c>
      <c r="C25" s="322" t="s">
        <v>53</v>
      </c>
      <c r="D25" s="322" t="s">
        <v>53</v>
      </c>
      <c r="E25" s="322" t="s">
        <v>53</v>
      </c>
      <c r="F25" s="322" t="s">
        <v>53</v>
      </c>
      <c r="G25" s="322" t="s">
        <v>53</v>
      </c>
      <c r="H25" s="322" t="s">
        <v>53</v>
      </c>
      <c r="I25" s="322" t="s">
        <v>53</v>
      </c>
      <c r="J25" s="322" t="s">
        <v>53</v>
      </c>
      <c r="K25" s="322" t="s">
        <v>53</v>
      </c>
      <c r="L25" s="322" t="s">
        <v>53</v>
      </c>
      <c r="M25" s="322" t="s">
        <v>53</v>
      </c>
    </row>
    <row r="26" spans="1:13" ht="35.1" customHeight="1" thickBot="1">
      <c r="A26" s="343" t="s">
        <v>319</v>
      </c>
      <c r="B26" s="323" t="s">
        <v>53</v>
      </c>
      <c r="C26" s="323" t="s">
        <v>53</v>
      </c>
      <c r="D26" s="323" t="s">
        <v>53</v>
      </c>
      <c r="E26" s="323" t="s">
        <v>53</v>
      </c>
      <c r="F26" s="323" t="s">
        <v>53</v>
      </c>
      <c r="G26" s="323" t="s">
        <v>53</v>
      </c>
      <c r="H26" s="323" t="s">
        <v>53</v>
      </c>
      <c r="I26" s="323" t="s">
        <v>53</v>
      </c>
      <c r="J26" s="323" t="s">
        <v>53</v>
      </c>
      <c r="K26" s="323" t="s">
        <v>53</v>
      </c>
      <c r="L26" s="323" t="s">
        <v>53</v>
      </c>
      <c r="M26" s="323" t="s">
        <v>53</v>
      </c>
    </row>
    <row r="27" spans="1:13" ht="12" customHeight="1">
      <c r="A27" s="179" t="s">
        <v>193</v>
      </c>
      <c r="C27" s="179"/>
      <c r="D27" s="179"/>
      <c r="E27" s="81"/>
      <c r="F27" s="81"/>
      <c r="G27" s="81"/>
      <c r="H27" s="259"/>
      <c r="I27" s="260"/>
      <c r="K27" s="358"/>
      <c r="L27" s="358"/>
      <c r="M27" s="359" t="s">
        <v>290</v>
      </c>
    </row>
    <row r="28" spans="1:13">
      <c r="A28" s="179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</row>
    <row r="29" spans="1:13">
      <c r="A29" s="184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</row>
    <row r="30" spans="1:13">
      <c r="A30" s="261"/>
    </row>
  </sheetData>
  <mergeCells count="21">
    <mergeCell ref="A2:M2"/>
    <mergeCell ref="A3:M3"/>
    <mergeCell ref="F6:F10"/>
    <mergeCell ref="D8:D10"/>
    <mergeCell ref="E8:E10"/>
    <mergeCell ref="A5:A10"/>
    <mergeCell ref="C8:C10"/>
    <mergeCell ref="M8:M10"/>
    <mergeCell ref="H8:H10"/>
    <mergeCell ref="B5:E5"/>
    <mergeCell ref="F5:I5"/>
    <mergeCell ref="J5:M5"/>
    <mergeCell ref="B6:B10"/>
    <mergeCell ref="I8:I10"/>
    <mergeCell ref="C6:E7"/>
    <mergeCell ref="K8:K10"/>
    <mergeCell ref="L8:L10"/>
    <mergeCell ref="G8:G10"/>
    <mergeCell ref="K6:M7"/>
    <mergeCell ref="J6:J10"/>
    <mergeCell ref="G6:I7"/>
  </mergeCells>
  <phoneticPr fontId="15" type="noConversion"/>
  <pageMargins left="0.78740157480314965" right="0.78740157480314965" top="1.7716535433070868" bottom="0.78740157480314965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89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10.875" style="195" customWidth="1"/>
    <col min="2" max="3" width="14.5" style="257" customWidth="1"/>
    <col min="4" max="5" width="14.5" style="258" customWidth="1"/>
    <col min="6" max="6" width="16.375" style="258" customWidth="1"/>
    <col min="7" max="16384" width="9" style="256"/>
  </cols>
  <sheetData>
    <row r="1" spans="1:6" s="253" customFormat="1" ht="18" customHeight="1">
      <c r="A1" s="190"/>
      <c r="B1" s="254"/>
      <c r="C1" s="254"/>
      <c r="D1" s="255"/>
      <c r="E1" s="255"/>
      <c r="F1" s="196"/>
    </row>
    <row r="2" spans="1:6" s="191" customFormat="1" ht="18" customHeight="1">
      <c r="A2" s="391" t="s">
        <v>144</v>
      </c>
      <c r="B2" s="391"/>
      <c r="C2" s="391"/>
      <c r="D2" s="391"/>
      <c r="E2" s="391"/>
      <c r="F2" s="391"/>
    </row>
    <row r="3" spans="1:6" s="192" customFormat="1" ht="18" customHeight="1">
      <c r="A3" s="392" t="s">
        <v>145</v>
      </c>
      <c r="B3" s="392"/>
      <c r="C3" s="392"/>
      <c r="D3" s="392"/>
      <c r="E3" s="392"/>
      <c r="F3" s="392"/>
    </row>
    <row r="4" spans="1:6" s="189" customFormat="1" ht="18" customHeight="1" thickBot="1">
      <c r="A4" s="193" t="s">
        <v>161</v>
      </c>
      <c r="B4" s="121"/>
      <c r="C4" s="121"/>
      <c r="D4" s="238"/>
      <c r="E4" s="238"/>
      <c r="F4" s="194" t="s">
        <v>160</v>
      </c>
    </row>
    <row r="5" spans="1:6" s="189" customFormat="1" ht="19.5" customHeight="1">
      <c r="A5" s="515" t="s">
        <v>291</v>
      </c>
      <c r="B5" s="538" t="s">
        <v>235</v>
      </c>
      <c r="C5" s="531" t="s">
        <v>234</v>
      </c>
      <c r="D5" s="414" t="s">
        <v>236</v>
      </c>
      <c r="E5" s="414" t="s">
        <v>237</v>
      </c>
      <c r="F5" s="535" t="s">
        <v>238</v>
      </c>
    </row>
    <row r="6" spans="1:6" s="189" customFormat="1" ht="23.25" customHeight="1">
      <c r="A6" s="454"/>
      <c r="B6" s="539"/>
      <c r="C6" s="532"/>
      <c r="D6" s="534"/>
      <c r="E6" s="534"/>
      <c r="F6" s="536"/>
    </row>
    <row r="7" spans="1:6" s="189" customFormat="1" ht="23.25" customHeight="1">
      <c r="A7" s="454"/>
      <c r="B7" s="539"/>
      <c r="C7" s="532"/>
      <c r="D7" s="534"/>
      <c r="E7" s="534"/>
      <c r="F7" s="536"/>
    </row>
    <row r="8" spans="1:6" s="189" customFormat="1" ht="19.5" customHeight="1">
      <c r="A8" s="455"/>
      <c r="B8" s="540"/>
      <c r="C8" s="533"/>
      <c r="D8" s="437"/>
      <c r="E8" s="437"/>
      <c r="F8" s="537"/>
    </row>
    <row r="9" spans="1:6" s="197" customFormat="1" ht="30.75" customHeight="1">
      <c r="A9" s="338">
        <v>2017</v>
      </c>
      <c r="B9" s="324">
        <v>1</v>
      </c>
      <c r="C9" s="324">
        <v>33400</v>
      </c>
      <c r="D9" s="324">
        <v>379900</v>
      </c>
      <c r="E9" s="324">
        <v>289026</v>
      </c>
      <c r="F9" s="324">
        <v>90874</v>
      </c>
    </row>
    <row r="10" spans="1:6" s="198" customFormat="1" ht="30.75" customHeight="1">
      <c r="A10" s="338">
        <v>2018</v>
      </c>
      <c r="B10" s="324">
        <v>1</v>
      </c>
      <c r="C10" s="324">
        <v>33400</v>
      </c>
      <c r="D10" s="324">
        <v>379900</v>
      </c>
      <c r="E10" s="324">
        <v>305395</v>
      </c>
      <c r="F10" s="324">
        <v>74505</v>
      </c>
    </row>
    <row r="11" spans="1:6" s="198" customFormat="1" ht="30.75" customHeight="1">
      <c r="A11" s="338">
        <v>2019</v>
      </c>
      <c r="B11" s="324">
        <v>1</v>
      </c>
      <c r="C11" s="324">
        <v>33400</v>
      </c>
      <c r="D11" s="324">
        <v>379900</v>
      </c>
      <c r="E11" s="324">
        <v>320566</v>
      </c>
      <c r="F11" s="324">
        <v>59334</v>
      </c>
    </row>
    <row r="12" spans="1:6" s="197" customFormat="1" ht="30.75" customHeight="1">
      <c r="A12" s="338">
        <v>2020</v>
      </c>
      <c r="B12" s="324">
        <v>1</v>
      </c>
      <c r="C12" s="324">
        <v>33400</v>
      </c>
      <c r="D12" s="324">
        <v>379900</v>
      </c>
      <c r="E12" s="324">
        <v>230402</v>
      </c>
      <c r="F12" s="324">
        <v>149498</v>
      </c>
    </row>
    <row r="13" spans="1:6" s="198" customFormat="1" ht="30.75" customHeight="1">
      <c r="A13" s="339">
        <v>2021</v>
      </c>
      <c r="B13" s="325">
        <v>1</v>
      </c>
      <c r="C13" s="325">
        <v>33400</v>
      </c>
      <c r="D13" s="325">
        <v>379900</v>
      </c>
      <c r="E13" s="325">
        <v>253500</v>
      </c>
      <c r="F13" s="325">
        <v>126400</v>
      </c>
    </row>
    <row r="14" spans="1:6" s="197" customFormat="1" ht="29.25" customHeight="1">
      <c r="A14" s="189"/>
      <c r="B14" s="37"/>
      <c r="C14" s="37"/>
      <c r="D14" s="37"/>
      <c r="E14" s="37"/>
      <c r="F14" s="37"/>
    </row>
    <row r="15" spans="1:6" s="197" customFormat="1" ht="35.25" customHeight="1">
      <c r="A15" s="341" t="s">
        <v>311</v>
      </c>
      <c r="B15" s="322" t="s">
        <v>260</v>
      </c>
      <c r="C15" s="322" t="s">
        <v>260</v>
      </c>
      <c r="D15" s="322" t="s">
        <v>260</v>
      </c>
      <c r="E15" s="322" t="s">
        <v>260</v>
      </c>
      <c r="F15" s="322" t="s">
        <v>260</v>
      </c>
    </row>
    <row r="16" spans="1:6" s="197" customFormat="1" ht="35.25" customHeight="1">
      <c r="A16" s="341" t="s">
        <v>312</v>
      </c>
      <c r="B16" s="322" t="s">
        <v>53</v>
      </c>
      <c r="C16" s="322" t="s">
        <v>53</v>
      </c>
      <c r="D16" s="322" t="s">
        <v>53</v>
      </c>
      <c r="E16" s="322" t="s">
        <v>53</v>
      </c>
      <c r="F16" s="322" t="s">
        <v>53</v>
      </c>
    </row>
    <row r="17" spans="1:6" s="197" customFormat="1" ht="35.25" customHeight="1">
      <c r="A17" s="342" t="s">
        <v>313</v>
      </c>
      <c r="B17" s="322" t="s">
        <v>53</v>
      </c>
      <c r="C17" s="322" t="s">
        <v>53</v>
      </c>
      <c r="D17" s="322" t="s">
        <v>53</v>
      </c>
      <c r="E17" s="322" t="s">
        <v>53</v>
      </c>
      <c r="F17" s="322" t="s">
        <v>53</v>
      </c>
    </row>
    <row r="18" spans="1:6" s="197" customFormat="1" ht="35.25" customHeight="1">
      <c r="A18" s="342" t="s">
        <v>314</v>
      </c>
      <c r="B18" s="322" t="s">
        <v>53</v>
      </c>
      <c r="C18" s="322" t="s">
        <v>53</v>
      </c>
      <c r="D18" s="322" t="s">
        <v>53</v>
      </c>
      <c r="E18" s="322" t="s">
        <v>53</v>
      </c>
      <c r="F18" s="322" t="s">
        <v>53</v>
      </c>
    </row>
    <row r="19" spans="1:6" s="197" customFormat="1" ht="35.25" customHeight="1">
      <c r="A19" s="341" t="s">
        <v>315</v>
      </c>
      <c r="B19" s="322" t="s">
        <v>53</v>
      </c>
      <c r="C19" s="322" t="s">
        <v>53</v>
      </c>
      <c r="D19" s="322" t="s">
        <v>53</v>
      </c>
      <c r="E19" s="322" t="s">
        <v>53</v>
      </c>
      <c r="F19" s="322" t="s">
        <v>53</v>
      </c>
    </row>
    <row r="20" spans="1:6" s="197" customFormat="1" ht="35.25" customHeight="1">
      <c r="A20" s="341" t="s">
        <v>316</v>
      </c>
      <c r="B20" s="322" t="s">
        <v>53</v>
      </c>
      <c r="C20" s="322" t="s">
        <v>53</v>
      </c>
      <c r="D20" s="322" t="s">
        <v>53</v>
      </c>
      <c r="E20" s="322" t="s">
        <v>53</v>
      </c>
      <c r="F20" s="322" t="s">
        <v>53</v>
      </c>
    </row>
    <row r="21" spans="1:6" s="197" customFormat="1" ht="35.25" customHeight="1">
      <c r="A21" s="341" t="s">
        <v>317</v>
      </c>
      <c r="B21" s="322" t="s">
        <v>53</v>
      </c>
      <c r="C21" s="322" t="s">
        <v>53</v>
      </c>
      <c r="D21" s="322" t="s">
        <v>53</v>
      </c>
      <c r="E21" s="322" t="s">
        <v>53</v>
      </c>
      <c r="F21" s="322" t="s">
        <v>53</v>
      </c>
    </row>
    <row r="22" spans="1:6" s="197" customFormat="1" ht="35.25" customHeight="1">
      <c r="A22" s="341" t="s">
        <v>321</v>
      </c>
      <c r="B22" s="322" t="s">
        <v>53</v>
      </c>
      <c r="C22" s="322" t="s">
        <v>53</v>
      </c>
      <c r="D22" s="322" t="s">
        <v>53</v>
      </c>
      <c r="E22" s="322" t="s">
        <v>53</v>
      </c>
      <c r="F22" s="322" t="s">
        <v>53</v>
      </c>
    </row>
    <row r="23" spans="1:6" s="197" customFormat="1" ht="35.25" customHeight="1">
      <c r="A23" s="341" t="s">
        <v>318</v>
      </c>
      <c r="B23" s="322" t="s">
        <v>53</v>
      </c>
      <c r="C23" s="322" t="s">
        <v>53</v>
      </c>
      <c r="D23" s="322" t="s">
        <v>53</v>
      </c>
      <c r="E23" s="322" t="s">
        <v>53</v>
      </c>
      <c r="F23" s="322" t="s">
        <v>53</v>
      </c>
    </row>
    <row r="24" spans="1:6" s="197" customFormat="1" ht="35.25" customHeight="1" thickBot="1">
      <c r="A24" s="343" t="s">
        <v>319</v>
      </c>
      <c r="B24" s="323" t="s">
        <v>53</v>
      </c>
      <c r="C24" s="323" t="s">
        <v>53</v>
      </c>
      <c r="D24" s="323" t="s">
        <v>53</v>
      </c>
      <c r="E24" s="323" t="s">
        <v>53</v>
      </c>
      <c r="F24" s="323" t="s">
        <v>53</v>
      </c>
    </row>
    <row r="25" spans="1:6" s="193" customFormat="1" ht="12" customHeight="1">
      <c r="A25" s="347" t="s">
        <v>193</v>
      </c>
      <c r="B25" s="360"/>
      <c r="C25" s="360"/>
      <c r="D25" s="361"/>
      <c r="E25" s="530" t="s">
        <v>197</v>
      </c>
      <c r="F25" s="530"/>
    </row>
    <row r="26" spans="1:6" s="189" customFormat="1" ht="6" customHeight="1">
      <c r="A26" s="187"/>
      <c r="B26" s="122"/>
      <c r="C26" s="122"/>
      <c r="D26" s="188"/>
      <c r="E26" s="188"/>
      <c r="F26" s="188"/>
    </row>
    <row r="27" spans="1:6" s="189" customFormat="1" ht="11.25">
      <c r="A27" s="187"/>
      <c r="B27" s="122"/>
      <c r="C27" s="122"/>
      <c r="D27" s="188"/>
      <c r="E27" s="188"/>
      <c r="F27" s="188"/>
    </row>
    <row r="28" spans="1:6" s="189" customFormat="1" ht="11.25">
      <c r="A28" s="187"/>
      <c r="B28" s="122"/>
      <c r="C28" s="122"/>
      <c r="D28" s="188"/>
      <c r="E28" s="188"/>
      <c r="F28" s="188"/>
    </row>
    <row r="29" spans="1:6" s="189" customFormat="1" ht="11.25">
      <c r="A29" s="187"/>
      <c r="B29" s="122"/>
      <c r="C29" s="122"/>
      <c r="D29" s="188"/>
      <c r="E29" s="188"/>
      <c r="F29" s="188"/>
    </row>
    <row r="30" spans="1:6" s="189" customFormat="1" ht="11.25">
      <c r="A30" s="187"/>
      <c r="B30" s="122"/>
      <c r="C30" s="122"/>
      <c r="D30" s="188"/>
      <c r="E30" s="188"/>
      <c r="F30" s="188"/>
    </row>
    <row r="31" spans="1:6" s="189" customFormat="1" ht="11.25">
      <c r="A31" s="187"/>
      <c r="B31" s="122"/>
      <c r="C31" s="122"/>
      <c r="D31" s="188"/>
      <c r="E31" s="188"/>
      <c r="F31" s="188"/>
    </row>
    <row r="32" spans="1:6" s="189" customFormat="1" ht="11.25">
      <c r="A32" s="187"/>
      <c r="B32" s="122"/>
      <c r="C32" s="122"/>
      <c r="D32" s="188"/>
      <c r="E32" s="188"/>
      <c r="F32" s="188"/>
    </row>
    <row r="33" spans="1:6" s="189" customFormat="1" ht="11.25">
      <c r="A33" s="187"/>
      <c r="B33" s="122"/>
      <c r="C33" s="122"/>
      <c r="D33" s="188"/>
      <c r="E33" s="188"/>
      <c r="F33" s="188"/>
    </row>
    <row r="34" spans="1:6" s="189" customFormat="1" ht="11.25">
      <c r="A34" s="187"/>
      <c r="B34" s="122"/>
      <c r="C34" s="122"/>
      <c r="D34" s="188"/>
      <c r="E34" s="188"/>
      <c r="F34" s="188"/>
    </row>
    <row r="35" spans="1:6" s="189" customFormat="1" ht="11.25">
      <c r="A35" s="187"/>
      <c r="B35" s="122"/>
      <c r="C35" s="122"/>
      <c r="D35" s="188"/>
      <c r="E35" s="188"/>
      <c r="F35" s="188"/>
    </row>
    <row r="36" spans="1:6" s="189" customFormat="1" ht="11.25">
      <c r="A36" s="187"/>
      <c r="B36" s="122"/>
      <c r="C36" s="122"/>
      <c r="D36" s="188"/>
      <c r="E36" s="188"/>
      <c r="F36" s="188"/>
    </row>
    <row r="37" spans="1:6" s="189" customFormat="1" ht="11.25">
      <c r="A37" s="187"/>
      <c r="B37" s="122"/>
      <c r="C37" s="122"/>
      <c r="D37" s="188"/>
      <c r="E37" s="188"/>
      <c r="F37" s="188"/>
    </row>
    <row r="38" spans="1:6" s="189" customFormat="1" ht="11.25">
      <c r="A38" s="187"/>
      <c r="B38" s="122"/>
      <c r="C38" s="122"/>
      <c r="D38" s="188"/>
      <c r="E38" s="188"/>
      <c r="F38" s="188"/>
    </row>
    <row r="39" spans="1:6" s="189" customFormat="1" ht="11.25">
      <c r="A39" s="187"/>
      <c r="B39" s="122"/>
      <c r="C39" s="122"/>
      <c r="D39" s="188"/>
      <c r="E39" s="188"/>
      <c r="F39" s="188"/>
    </row>
    <row r="40" spans="1:6" s="189" customFormat="1" ht="11.25">
      <c r="A40" s="187"/>
      <c r="B40" s="122"/>
      <c r="C40" s="122"/>
      <c r="D40" s="188"/>
      <c r="E40" s="188"/>
      <c r="F40" s="188"/>
    </row>
    <row r="41" spans="1:6" s="189" customFormat="1" ht="11.25">
      <c r="A41" s="187"/>
      <c r="B41" s="122"/>
      <c r="C41" s="122"/>
      <c r="D41" s="188"/>
      <c r="E41" s="188"/>
      <c r="F41" s="188"/>
    </row>
    <row r="42" spans="1:6" s="189" customFormat="1" ht="11.25">
      <c r="A42" s="187"/>
      <c r="B42" s="122"/>
      <c r="C42" s="122"/>
      <c r="D42" s="188"/>
      <c r="E42" s="188"/>
      <c r="F42" s="188"/>
    </row>
    <row r="43" spans="1:6" s="189" customFormat="1" ht="11.25">
      <c r="A43" s="187"/>
      <c r="B43" s="122"/>
      <c r="C43" s="122"/>
      <c r="D43" s="188"/>
      <c r="E43" s="188"/>
      <c r="F43" s="188"/>
    </row>
    <row r="44" spans="1:6" s="189" customFormat="1" ht="11.25">
      <c r="A44" s="187"/>
      <c r="B44" s="122"/>
      <c r="C44" s="122"/>
      <c r="D44" s="188"/>
      <c r="E44" s="188"/>
      <c r="F44" s="188"/>
    </row>
    <row r="45" spans="1:6" s="189" customFormat="1" ht="11.25">
      <c r="A45" s="187"/>
      <c r="B45" s="122"/>
      <c r="C45" s="122"/>
      <c r="D45" s="188"/>
      <c r="E45" s="188"/>
      <c r="F45" s="188"/>
    </row>
    <row r="46" spans="1:6" s="189" customFormat="1" ht="11.25">
      <c r="A46" s="187"/>
      <c r="B46" s="122"/>
      <c r="C46" s="122"/>
      <c r="D46" s="188"/>
      <c r="E46" s="188"/>
      <c r="F46" s="188"/>
    </row>
    <row r="47" spans="1:6" s="189" customFormat="1" ht="11.25">
      <c r="A47" s="187"/>
      <c r="B47" s="122"/>
      <c r="C47" s="122"/>
      <c r="D47" s="188"/>
      <c r="E47" s="188"/>
      <c r="F47" s="188"/>
    </row>
    <row r="48" spans="1:6" s="189" customFormat="1" ht="11.25">
      <c r="A48" s="187"/>
      <c r="B48" s="122"/>
      <c r="C48" s="122"/>
      <c r="D48" s="188"/>
      <c r="E48" s="188"/>
      <c r="F48" s="188"/>
    </row>
    <row r="49" spans="1:6" s="189" customFormat="1" ht="11.25">
      <c r="A49" s="187"/>
      <c r="B49" s="122"/>
      <c r="C49" s="122"/>
      <c r="D49" s="188"/>
      <c r="E49" s="188"/>
      <c r="F49" s="188"/>
    </row>
    <row r="50" spans="1:6" s="189" customFormat="1" ht="11.25">
      <c r="A50" s="187"/>
      <c r="B50" s="122"/>
      <c r="C50" s="122"/>
      <c r="D50" s="188"/>
      <c r="E50" s="188"/>
      <c r="F50" s="188"/>
    </row>
    <row r="51" spans="1:6" s="189" customFormat="1" ht="11.25">
      <c r="A51" s="187"/>
      <c r="B51" s="122"/>
      <c r="C51" s="122"/>
      <c r="D51" s="188"/>
      <c r="E51" s="188"/>
      <c r="F51" s="188"/>
    </row>
    <row r="52" spans="1:6" s="189" customFormat="1" ht="11.25">
      <c r="A52" s="187"/>
      <c r="B52" s="122"/>
      <c r="C52" s="122"/>
      <c r="D52" s="188"/>
      <c r="E52" s="188"/>
      <c r="F52" s="188"/>
    </row>
    <row r="53" spans="1:6" s="189" customFormat="1" ht="11.25">
      <c r="A53" s="187"/>
      <c r="B53" s="122"/>
      <c r="C53" s="122"/>
      <c r="D53" s="188"/>
      <c r="E53" s="188"/>
      <c r="F53" s="188"/>
    </row>
    <row r="54" spans="1:6" s="189" customFormat="1" ht="11.25">
      <c r="A54" s="187"/>
      <c r="B54" s="122"/>
      <c r="C54" s="122"/>
      <c r="D54" s="188"/>
      <c r="E54" s="188"/>
      <c r="F54" s="188"/>
    </row>
    <row r="55" spans="1:6" s="189" customFormat="1" ht="11.25">
      <c r="A55" s="187"/>
      <c r="B55" s="122"/>
      <c r="C55" s="122"/>
      <c r="D55" s="188"/>
      <c r="E55" s="188"/>
      <c r="F55" s="188"/>
    </row>
    <row r="56" spans="1:6" s="189" customFormat="1" ht="11.25">
      <c r="A56" s="187"/>
      <c r="B56" s="122"/>
      <c r="C56" s="122"/>
      <c r="D56" s="188"/>
      <c r="E56" s="188"/>
      <c r="F56" s="188"/>
    </row>
    <row r="57" spans="1:6" s="189" customFormat="1" ht="11.25">
      <c r="A57" s="187"/>
      <c r="B57" s="122"/>
      <c r="C57" s="122"/>
      <c r="D57" s="188"/>
      <c r="E57" s="188"/>
      <c r="F57" s="188"/>
    </row>
    <row r="58" spans="1:6" s="189" customFormat="1" ht="11.25">
      <c r="A58" s="187"/>
      <c r="B58" s="122"/>
      <c r="C58" s="122"/>
      <c r="D58" s="188"/>
      <c r="E58" s="188"/>
      <c r="F58" s="188"/>
    </row>
    <row r="59" spans="1:6" s="189" customFormat="1" ht="11.25">
      <c r="A59" s="187"/>
      <c r="B59" s="122"/>
      <c r="C59" s="122"/>
      <c r="D59" s="188"/>
      <c r="E59" s="188"/>
      <c r="F59" s="188"/>
    </row>
    <row r="60" spans="1:6" s="189" customFormat="1" ht="11.25">
      <c r="A60" s="187"/>
      <c r="B60" s="122"/>
      <c r="C60" s="122"/>
      <c r="D60" s="188"/>
      <c r="E60" s="188"/>
      <c r="F60" s="188"/>
    </row>
    <row r="61" spans="1:6" s="189" customFormat="1" ht="11.25">
      <c r="A61" s="187"/>
      <c r="B61" s="122"/>
      <c r="C61" s="122"/>
      <c r="D61" s="188"/>
      <c r="E61" s="188"/>
      <c r="F61" s="188"/>
    </row>
    <row r="62" spans="1:6" s="189" customFormat="1" ht="11.25">
      <c r="A62" s="187"/>
      <c r="B62" s="122"/>
      <c r="C62" s="122"/>
      <c r="D62" s="188"/>
      <c r="E62" s="188"/>
      <c r="F62" s="188"/>
    </row>
    <row r="63" spans="1:6" s="189" customFormat="1" ht="11.25">
      <c r="A63" s="187"/>
      <c r="B63" s="122"/>
      <c r="C63" s="122"/>
      <c r="D63" s="188"/>
      <c r="E63" s="188"/>
      <c r="F63" s="188"/>
    </row>
    <row r="64" spans="1:6" s="189" customFormat="1" ht="11.25">
      <c r="A64" s="187"/>
      <c r="B64" s="122"/>
      <c r="C64" s="122"/>
      <c r="D64" s="188"/>
      <c r="E64" s="188"/>
      <c r="F64" s="188"/>
    </row>
    <row r="65" spans="1:6" s="189" customFormat="1" ht="11.25">
      <c r="A65" s="187"/>
      <c r="B65" s="122"/>
      <c r="C65" s="122"/>
      <c r="D65" s="188"/>
      <c r="E65" s="188"/>
      <c r="F65" s="188"/>
    </row>
    <row r="66" spans="1:6" s="189" customFormat="1" ht="11.25">
      <c r="A66" s="187"/>
      <c r="B66" s="122"/>
      <c r="C66" s="122"/>
      <c r="D66" s="188"/>
      <c r="E66" s="188"/>
      <c r="F66" s="188"/>
    </row>
    <row r="67" spans="1:6" s="189" customFormat="1" ht="11.25">
      <c r="A67" s="187"/>
      <c r="B67" s="122"/>
      <c r="C67" s="122"/>
      <c r="D67" s="188"/>
      <c r="E67" s="188"/>
      <c r="F67" s="188"/>
    </row>
    <row r="68" spans="1:6" s="189" customFormat="1" ht="11.25">
      <c r="A68" s="187"/>
      <c r="B68" s="122"/>
      <c r="C68" s="122"/>
      <c r="D68" s="188"/>
      <c r="E68" s="188"/>
      <c r="F68" s="188"/>
    </row>
    <row r="69" spans="1:6" s="189" customFormat="1" ht="11.25">
      <c r="A69" s="187"/>
      <c r="B69" s="122"/>
      <c r="C69" s="122"/>
      <c r="D69" s="188"/>
      <c r="E69" s="188"/>
      <c r="F69" s="188"/>
    </row>
    <row r="70" spans="1:6" s="189" customFormat="1" ht="11.25">
      <c r="A70" s="187"/>
      <c r="B70" s="122"/>
      <c r="C70" s="122"/>
      <c r="D70" s="188"/>
      <c r="E70" s="188"/>
      <c r="F70" s="188"/>
    </row>
    <row r="71" spans="1:6" s="189" customFormat="1" ht="11.25">
      <c r="A71" s="187"/>
      <c r="B71" s="122"/>
      <c r="C71" s="122"/>
      <c r="D71" s="188"/>
      <c r="E71" s="188"/>
      <c r="F71" s="188"/>
    </row>
    <row r="72" spans="1:6" s="189" customFormat="1" ht="11.25">
      <c r="A72" s="187"/>
      <c r="B72" s="122"/>
      <c r="C72" s="122"/>
      <c r="D72" s="188"/>
      <c r="E72" s="188"/>
      <c r="F72" s="188"/>
    </row>
    <row r="73" spans="1:6" s="189" customFormat="1" ht="11.25">
      <c r="A73" s="187"/>
      <c r="B73" s="122"/>
      <c r="C73" s="122"/>
      <c r="D73" s="188"/>
      <c r="E73" s="188"/>
      <c r="F73" s="188"/>
    </row>
    <row r="74" spans="1:6" s="189" customFormat="1" ht="11.25">
      <c r="A74" s="187"/>
      <c r="B74" s="122"/>
      <c r="C74" s="122"/>
      <c r="D74" s="188"/>
      <c r="E74" s="188"/>
      <c r="F74" s="188"/>
    </row>
    <row r="75" spans="1:6" s="189" customFormat="1" ht="11.25">
      <c r="A75" s="187"/>
      <c r="B75" s="122"/>
      <c r="C75" s="122"/>
      <c r="D75" s="188"/>
      <c r="E75" s="188"/>
      <c r="F75" s="188"/>
    </row>
    <row r="76" spans="1:6" s="189" customFormat="1" ht="11.25">
      <c r="A76" s="187"/>
      <c r="B76" s="122"/>
      <c r="C76" s="122"/>
      <c r="D76" s="188"/>
      <c r="E76" s="188"/>
      <c r="F76" s="188"/>
    </row>
    <row r="77" spans="1:6" s="189" customFormat="1" ht="11.25">
      <c r="A77" s="187"/>
      <c r="B77" s="122"/>
      <c r="C77" s="122"/>
      <c r="D77" s="188"/>
      <c r="E77" s="188"/>
      <c r="F77" s="188"/>
    </row>
    <row r="78" spans="1:6" s="189" customFormat="1" ht="11.25">
      <c r="A78" s="187"/>
      <c r="B78" s="122"/>
      <c r="C78" s="122"/>
      <c r="D78" s="188"/>
      <c r="E78" s="188"/>
      <c r="F78" s="188"/>
    </row>
    <row r="79" spans="1:6" s="189" customFormat="1" ht="11.25">
      <c r="A79" s="187"/>
      <c r="B79" s="122"/>
      <c r="C79" s="122"/>
      <c r="D79" s="188"/>
      <c r="E79" s="188"/>
      <c r="F79" s="188"/>
    </row>
    <row r="80" spans="1:6" s="189" customFormat="1" ht="11.25">
      <c r="A80" s="187"/>
      <c r="B80" s="122"/>
      <c r="C80" s="122"/>
      <c r="D80" s="188"/>
      <c r="E80" s="188"/>
      <c r="F80" s="188"/>
    </row>
    <row r="81" spans="1:6" s="189" customFormat="1" ht="11.25">
      <c r="A81" s="187"/>
      <c r="B81" s="122"/>
      <c r="C81" s="122"/>
      <c r="D81" s="188"/>
      <c r="E81" s="188"/>
      <c r="F81" s="188"/>
    </row>
    <row r="82" spans="1:6" s="189" customFormat="1" ht="11.25">
      <c r="A82" s="187"/>
      <c r="B82" s="122"/>
      <c r="C82" s="122"/>
      <c r="D82" s="188"/>
      <c r="E82" s="188"/>
      <c r="F82" s="188"/>
    </row>
    <row r="83" spans="1:6" s="189" customFormat="1" ht="11.25">
      <c r="A83" s="187"/>
      <c r="B83" s="122"/>
      <c r="C83" s="122"/>
      <c r="D83" s="188"/>
      <c r="E83" s="188"/>
      <c r="F83" s="188"/>
    </row>
    <row r="84" spans="1:6" s="189" customFormat="1" ht="11.25">
      <c r="A84" s="187"/>
      <c r="B84" s="122"/>
      <c r="C84" s="122"/>
      <c r="D84" s="188"/>
      <c r="E84" s="188"/>
      <c r="F84" s="188"/>
    </row>
    <row r="85" spans="1:6" s="189" customFormat="1" ht="11.25">
      <c r="A85" s="187"/>
      <c r="B85" s="122"/>
      <c r="C85" s="122"/>
      <c r="D85" s="188"/>
      <c r="E85" s="188"/>
      <c r="F85" s="188"/>
    </row>
    <row r="86" spans="1:6" s="189" customFormat="1" ht="11.25">
      <c r="A86" s="187"/>
      <c r="B86" s="122"/>
      <c r="C86" s="122"/>
      <c r="D86" s="188"/>
      <c r="E86" s="188"/>
      <c r="F86" s="188"/>
    </row>
    <row r="87" spans="1:6" s="189" customFormat="1" ht="11.25">
      <c r="A87" s="187"/>
      <c r="B87" s="122"/>
      <c r="C87" s="122"/>
      <c r="D87" s="188"/>
      <c r="E87" s="188"/>
      <c r="F87" s="188"/>
    </row>
    <row r="88" spans="1:6" s="189" customFormat="1" ht="11.25">
      <c r="A88" s="187"/>
      <c r="B88" s="122"/>
      <c r="C88" s="122"/>
      <c r="D88" s="188"/>
      <c r="E88" s="188"/>
      <c r="F88" s="188"/>
    </row>
    <row r="89" spans="1:6" s="189" customFormat="1" ht="11.25">
      <c r="A89" s="187"/>
      <c r="B89" s="122"/>
      <c r="C89" s="122"/>
      <c r="D89" s="188"/>
      <c r="E89" s="188"/>
      <c r="F89" s="188"/>
    </row>
  </sheetData>
  <mergeCells count="9">
    <mergeCell ref="E25:F25"/>
    <mergeCell ref="A2:F2"/>
    <mergeCell ref="A3:F3"/>
    <mergeCell ref="A5:A8"/>
    <mergeCell ref="C5:C8"/>
    <mergeCell ref="E5:E8"/>
    <mergeCell ref="F5:F8"/>
    <mergeCell ref="D5:D8"/>
    <mergeCell ref="B5:B8"/>
  </mergeCells>
  <phoneticPr fontId="5" type="noConversion"/>
  <printOptions gridLinesSet="0"/>
  <pageMargins left="0.78740157480314965" right="0.78740157480314965" top="1.7716535433070868" bottom="0.78740157480314965" header="0" footer="0"/>
  <pageSetup paperSize="9" scale="88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8"/>
  <sheetViews>
    <sheetView showGridLines="0" view="pageBreakPreview" zoomScaleSheetLayoutView="100" workbookViewId="0">
      <selection activeCell="A5" sqref="A5:A9"/>
    </sheetView>
  </sheetViews>
  <sheetFormatPr defaultColWidth="9" defaultRowHeight="14.25"/>
  <cols>
    <col min="1" max="1" width="10" style="234" customWidth="1"/>
    <col min="2" max="2" width="11.5" style="249" customWidth="1"/>
    <col min="3" max="3" width="10.75" style="249" customWidth="1"/>
    <col min="4" max="4" width="10.125" style="250" customWidth="1"/>
    <col min="5" max="6" width="11.5" style="251" customWidth="1"/>
    <col min="7" max="7" width="11.5" style="235" customWidth="1"/>
    <col min="8" max="8" width="11.75" style="236" customWidth="1"/>
    <col min="9" max="9" width="9" style="252"/>
    <col min="10" max="10" width="9" style="252" customWidth="1"/>
    <col min="11" max="16384" width="9" style="252"/>
  </cols>
  <sheetData>
    <row r="1" spans="1:10" s="208" customFormat="1" ht="18" customHeight="1">
      <c r="A1" s="204"/>
      <c r="B1" s="205"/>
      <c r="C1" s="205"/>
      <c r="D1" s="206"/>
      <c r="E1" s="207"/>
      <c r="F1" s="207"/>
      <c r="G1" s="199"/>
      <c r="H1" s="200"/>
    </row>
    <row r="2" spans="1:10" s="208" customFormat="1" ht="18" customHeight="1">
      <c r="A2" s="553" t="s">
        <v>50</v>
      </c>
      <c r="B2" s="553"/>
      <c r="C2" s="553"/>
      <c r="D2" s="553"/>
      <c r="E2" s="553"/>
      <c r="F2" s="553"/>
      <c r="G2" s="553"/>
      <c r="H2" s="553"/>
    </row>
    <row r="3" spans="1:10" s="209" customFormat="1" ht="18" customHeight="1">
      <c r="A3" s="553" t="s">
        <v>51</v>
      </c>
      <c r="B3" s="553"/>
      <c r="C3" s="553"/>
      <c r="D3" s="553"/>
      <c r="E3" s="553"/>
      <c r="F3" s="553"/>
      <c r="G3" s="553"/>
      <c r="H3" s="553"/>
    </row>
    <row r="4" spans="1:10" s="210" customFormat="1" ht="18" customHeight="1" thickBot="1">
      <c r="A4" s="210" t="s">
        <v>39</v>
      </c>
      <c r="B4" s="211"/>
      <c r="C4" s="211"/>
      <c r="D4" s="212"/>
      <c r="E4" s="213"/>
      <c r="F4" s="213"/>
      <c r="G4" s="214"/>
      <c r="H4" s="215" t="s">
        <v>40</v>
      </c>
      <c r="J4" s="297"/>
    </row>
    <row r="5" spans="1:10" s="216" customFormat="1" ht="18" customHeight="1">
      <c r="A5" s="544" t="s">
        <v>292</v>
      </c>
      <c r="B5" s="423" t="s">
        <v>41</v>
      </c>
      <c r="C5" s="572" t="s">
        <v>42</v>
      </c>
      <c r="D5" s="573"/>
      <c r="E5" s="572" t="s">
        <v>239</v>
      </c>
      <c r="F5" s="573"/>
      <c r="G5" s="572" t="s">
        <v>240</v>
      </c>
      <c r="H5" s="574"/>
      <c r="J5" s="297"/>
    </row>
    <row r="6" spans="1:10" s="216" customFormat="1" ht="21.75" customHeight="1">
      <c r="A6" s="545"/>
      <c r="B6" s="424"/>
      <c r="C6" s="565"/>
      <c r="D6" s="565"/>
      <c r="E6" s="565"/>
      <c r="F6" s="565"/>
      <c r="G6" s="575"/>
      <c r="H6" s="576"/>
      <c r="I6" s="166"/>
      <c r="J6" s="297"/>
    </row>
    <row r="7" spans="1:10" s="216" customFormat="1" ht="19.5" customHeight="1">
      <c r="A7" s="545"/>
      <c r="B7" s="424"/>
      <c r="C7" s="575" t="s">
        <v>44</v>
      </c>
      <c r="D7" s="575" t="s">
        <v>45</v>
      </c>
      <c r="E7" s="575" t="s">
        <v>44</v>
      </c>
      <c r="F7" s="575" t="s">
        <v>46</v>
      </c>
      <c r="G7" s="575" t="s">
        <v>44</v>
      </c>
      <c r="H7" s="576" t="s">
        <v>46</v>
      </c>
      <c r="I7" s="166"/>
      <c r="J7" s="297"/>
    </row>
    <row r="8" spans="1:10" s="216" customFormat="1" ht="23.25" customHeight="1">
      <c r="A8" s="545"/>
      <c r="B8" s="424"/>
      <c r="C8" s="565"/>
      <c r="D8" s="565"/>
      <c r="E8" s="565"/>
      <c r="F8" s="565"/>
      <c r="G8" s="565"/>
      <c r="H8" s="578"/>
      <c r="I8" s="166"/>
    </row>
    <row r="9" spans="1:10" s="216" customFormat="1" ht="30.75" customHeight="1">
      <c r="A9" s="545"/>
      <c r="B9" s="425"/>
      <c r="C9" s="577"/>
      <c r="D9" s="577"/>
      <c r="E9" s="577"/>
      <c r="F9" s="577"/>
      <c r="G9" s="577"/>
      <c r="H9" s="579"/>
      <c r="I9" s="166"/>
    </row>
    <row r="10" spans="1:10" s="219" customFormat="1" ht="36" customHeight="1">
      <c r="A10" s="220">
        <v>2017</v>
      </c>
      <c r="B10" s="293">
        <v>74.2</v>
      </c>
      <c r="C10" s="293">
        <v>157390.9</v>
      </c>
      <c r="D10" s="217">
        <v>116792.4</v>
      </c>
      <c r="E10" s="217">
        <v>54.7</v>
      </c>
      <c r="F10" s="217">
        <v>22.7</v>
      </c>
      <c r="G10" s="218">
        <v>110.3</v>
      </c>
      <c r="H10" s="373">
        <v>6.6</v>
      </c>
    </row>
    <row r="11" spans="1:10" s="219" customFormat="1" ht="36" customHeight="1">
      <c r="A11" s="220">
        <v>2018</v>
      </c>
      <c r="B11" s="294">
        <v>59.847279669105959</v>
      </c>
      <c r="C11" s="248">
        <v>628.6</v>
      </c>
      <c r="D11" s="248">
        <v>376.20000000000005</v>
      </c>
      <c r="E11" s="248">
        <v>53.6</v>
      </c>
      <c r="F11" s="248">
        <v>23.6</v>
      </c>
      <c r="G11" s="248">
        <v>135.6</v>
      </c>
      <c r="H11" s="222">
        <v>11</v>
      </c>
    </row>
    <row r="12" spans="1:10" s="219" customFormat="1" ht="36" customHeight="1">
      <c r="A12" s="220">
        <v>2019</v>
      </c>
      <c r="B12" s="294">
        <v>79.5</v>
      </c>
      <c r="C12" s="248">
        <v>1042.5999999999999</v>
      </c>
      <c r="D12" s="248">
        <v>828.9</v>
      </c>
      <c r="E12" s="248">
        <v>41.3</v>
      </c>
      <c r="F12" s="248">
        <v>14.2</v>
      </c>
      <c r="G12" s="248">
        <v>549.1</v>
      </c>
      <c r="H12" s="222">
        <v>468.2</v>
      </c>
    </row>
    <row r="13" spans="1:10" s="219" customFormat="1" ht="36" customHeight="1">
      <c r="A13" s="220">
        <v>2020</v>
      </c>
      <c r="B13" s="294">
        <v>91.462524757635776</v>
      </c>
      <c r="C13" s="248">
        <v>959.3</v>
      </c>
      <c r="D13" s="248">
        <v>877.4</v>
      </c>
      <c r="E13" s="248">
        <v>46.2</v>
      </c>
      <c r="F13" s="248">
        <v>20.6</v>
      </c>
      <c r="G13" s="248">
        <v>613.79999999999995</v>
      </c>
      <c r="H13" s="222">
        <v>567</v>
      </c>
    </row>
    <row r="14" spans="1:10" s="219" customFormat="1" ht="36" customHeight="1" thickBot="1">
      <c r="A14" s="186">
        <v>2021</v>
      </c>
      <c r="B14" s="374">
        <f>D14/C14*100</f>
        <v>92.315061202767424</v>
      </c>
      <c r="C14" s="374">
        <f>E14+G14+B26+D26</f>
        <v>939.5</v>
      </c>
      <c r="D14" s="374">
        <f>F14+H14+C26+H26</f>
        <v>867.3</v>
      </c>
      <c r="E14" s="326">
        <v>33.4</v>
      </c>
      <c r="F14" s="327">
        <v>4</v>
      </c>
      <c r="G14" s="289">
        <v>636.9</v>
      </c>
      <c r="H14" s="289">
        <v>599.6</v>
      </c>
    </row>
    <row r="15" spans="1:10" s="223" customFormat="1" ht="11.1" customHeight="1">
      <c r="A15" s="570"/>
      <c r="B15" s="570"/>
      <c r="C15" s="570"/>
      <c r="D15" s="570"/>
      <c r="E15" s="570"/>
      <c r="F15" s="570"/>
      <c r="G15" s="570"/>
      <c r="H15" s="570"/>
    </row>
    <row r="16" spans="1:10" s="208" customFormat="1" ht="12" thickBot="1">
      <c r="A16" s="571"/>
      <c r="B16" s="571"/>
      <c r="C16" s="571"/>
      <c r="D16" s="571"/>
      <c r="E16" s="571"/>
      <c r="F16" s="571"/>
      <c r="G16" s="571"/>
      <c r="H16" s="571"/>
    </row>
    <row r="17" spans="1:8" s="208" customFormat="1" ht="21.95" customHeight="1">
      <c r="A17" s="544" t="s">
        <v>292</v>
      </c>
      <c r="B17" s="563" t="s">
        <v>241</v>
      </c>
      <c r="C17" s="564"/>
      <c r="D17" s="554" t="s">
        <v>43</v>
      </c>
      <c r="E17" s="555"/>
      <c r="F17" s="555"/>
      <c r="G17" s="555"/>
      <c r="H17" s="555"/>
    </row>
    <row r="18" spans="1:8" s="208" customFormat="1" ht="21.95" customHeight="1">
      <c r="A18" s="545"/>
      <c r="B18" s="424"/>
      <c r="C18" s="565"/>
      <c r="D18" s="556"/>
      <c r="E18" s="557"/>
      <c r="F18" s="557"/>
      <c r="G18" s="557"/>
      <c r="H18" s="557"/>
    </row>
    <row r="19" spans="1:8" s="208" customFormat="1" ht="21.95" customHeight="1">
      <c r="A19" s="545"/>
      <c r="B19" s="558" t="s">
        <v>44</v>
      </c>
      <c r="C19" s="561" t="s">
        <v>46</v>
      </c>
      <c r="D19" s="550" t="s">
        <v>47</v>
      </c>
      <c r="E19" s="551"/>
      <c r="F19" s="551"/>
      <c r="G19" s="552"/>
      <c r="H19" s="567" t="s">
        <v>46</v>
      </c>
    </row>
    <row r="20" spans="1:8" s="208" customFormat="1" ht="21.95" customHeight="1">
      <c r="A20" s="545"/>
      <c r="B20" s="559"/>
      <c r="C20" s="566"/>
      <c r="D20" s="561" t="s">
        <v>48</v>
      </c>
      <c r="E20" s="561" t="s">
        <v>49</v>
      </c>
      <c r="F20" s="546" t="s">
        <v>293</v>
      </c>
      <c r="G20" s="547"/>
      <c r="H20" s="568"/>
    </row>
    <row r="21" spans="1:8" s="208" customFormat="1" ht="38.25" customHeight="1">
      <c r="A21" s="545"/>
      <c r="B21" s="560"/>
      <c r="C21" s="562"/>
      <c r="D21" s="562"/>
      <c r="E21" s="562"/>
      <c r="F21" s="548"/>
      <c r="G21" s="549"/>
      <c r="H21" s="569"/>
    </row>
    <row r="22" spans="1:8" s="208" customFormat="1" ht="36" customHeight="1">
      <c r="A22" s="220">
        <v>2017</v>
      </c>
      <c r="B22" s="221">
        <v>116367</v>
      </c>
      <c r="C22" s="218">
        <v>116313</v>
      </c>
      <c r="D22" s="218">
        <v>700.2</v>
      </c>
      <c r="E22" s="329">
        <v>0</v>
      </c>
      <c r="F22" s="541">
        <v>700.2</v>
      </c>
      <c r="G22" s="541"/>
      <c r="H22" s="372" t="s">
        <v>53</v>
      </c>
    </row>
    <row r="23" spans="1:8" s="208" customFormat="1" ht="36" customHeight="1">
      <c r="A23" s="220">
        <v>2018</v>
      </c>
      <c r="B23" s="222">
        <v>341.5</v>
      </c>
      <c r="C23" s="222">
        <v>341.5</v>
      </c>
      <c r="D23" s="222">
        <v>97.9</v>
      </c>
      <c r="E23" s="329">
        <v>0</v>
      </c>
      <c r="F23" s="542">
        <v>97.9</v>
      </c>
      <c r="G23" s="542"/>
      <c r="H23" s="222">
        <v>0.1</v>
      </c>
    </row>
    <row r="24" spans="1:8" s="208" customFormat="1" ht="36" customHeight="1">
      <c r="A24" s="220">
        <v>2019</v>
      </c>
      <c r="B24" s="222">
        <v>346.4</v>
      </c>
      <c r="C24" s="222">
        <v>346.4</v>
      </c>
      <c r="D24" s="222">
        <v>105.8</v>
      </c>
      <c r="E24" s="329">
        <v>0</v>
      </c>
      <c r="F24" s="542">
        <v>105.8</v>
      </c>
      <c r="G24" s="542"/>
      <c r="H24" s="222">
        <v>0.1</v>
      </c>
    </row>
    <row r="25" spans="1:8" s="227" customFormat="1" ht="36" customHeight="1">
      <c r="A25" s="220">
        <v>2020</v>
      </c>
      <c r="B25" s="222">
        <v>289.8</v>
      </c>
      <c r="C25" s="222">
        <v>289.7</v>
      </c>
      <c r="D25" s="222">
        <v>9.5</v>
      </c>
      <c r="E25" s="329">
        <v>0</v>
      </c>
      <c r="F25" s="542">
        <v>9.5</v>
      </c>
      <c r="G25" s="542"/>
      <c r="H25" s="222">
        <v>0.1</v>
      </c>
    </row>
    <row r="26" spans="1:8" s="227" customFormat="1" ht="36" customHeight="1" thickBot="1">
      <c r="A26" s="186">
        <v>2021</v>
      </c>
      <c r="B26" s="289">
        <v>263.7</v>
      </c>
      <c r="C26" s="289">
        <v>263.7</v>
      </c>
      <c r="D26" s="374">
        <f>E26+F26</f>
        <v>5.5</v>
      </c>
      <c r="E26" s="330">
        <v>0</v>
      </c>
      <c r="F26" s="543">
        <v>5.5</v>
      </c>
      <c r="G26" s="543"/>
      <c r="H26" s="328">
        <v>0</v>
      </c>
    </row>
    <row r="27" spans="1:8" s="210" customFormat="1" ht="12" customHeight="1">
      <c r="A27" s="362" t="s">
        <v>193</v>
      </c>
      <c r="B27" s="363"/>
      <c r="C27" s="363"/>
      <c r="D27" s="364"/>
      <c r="E27" s="365"/>
      <c r="F27" s="365"/>
      <c r="G27" s="366"/>
      <c r="H27" s="375" t="s">
        <v>294</v>
      </c>
    </row>
    <row r="28" spans="1:8" s="208" customFormat="1" ht="12" customHeight="1">
      <c r="A28" s="367" t="s">
        <v>210</v>
      </c>
      <c r="B28" s="368"/>
      <c r="C28" s="368"/>
      <c r="D28" s="369"/>
      <c r="E28" s="370"/>
      <c r="F28" s="370"/>
      <c r="G28" s="371"/>
      <c r="H28" s="371"/>
    </row>
    <row r="29" spans="1:8" s="227" customFormat="1" ht="12">
      <c r="A29" s="203"/>
      <c r="B29" s="224"/>
      <c r="C29" s="224"/>
      <c r="D29" s="225"/>
      <c r="E29" s="226"/>
      <c r="F29" s="226"/>
      <c r="G29" s="201"/>
      <c r="H29" s="202"/>
    </row>
    <row r="30" spans="1:8" s="227" customFormat="1" ht="12">
      <c r="A30" s="203"/>
      <c r="B30" s="224"/>
      <c r="C30" s="224"/>
      <c r="D30" s="225"/>
      <c r="E30" s="226"/>
      <c r="F30" s="226"/>
      <c r="G30" s="201"/>
      <c r="H30" s="202"/>
    </row>
    <row r="31" spans="1:8" s="227" customFormat="1" ht="12">
      <c r="A31" s="203"/>
      <c r="B31" s="224"/>
      <c r="C31" s="224"/>
      <c r="D31" s="225"/>
      <c r="E31" s="226"/>
      <c r="F31" s="226"/>
      <c r="G31" s="201"/>
      <c r="H31" s="202"/>
    </row>
    <row r="32" spans="1:8" s="227" customFormat="1" ht="12">
      <c r="A32" s="203"/>
      <c r="B32" s="224"/>
      <c r="C32" s="224"/>
      <c r="D32" s="225"/>
      <c r="E32" s="226"/>
      <c r="F32" s="226"/>
      <c r="G32" s="201"/>
      <c r="H32" s="202"/>
    </row>
    <row r="33" spans="1:8" s="227" customFormat="1" ht="12">
      <c r="A33" s="203"/>
      <c r="B33" s="224"/>
      <c r="C33" s="224"/>
      <c r="D33" s="225"/>
      <c r="E33" s="226"/>
      <c r="F33" s="226"/>
      <c r="G33" s="201"/>
      <c r="H33" s="202"/>
    </row>
    <row r="34" spans="1:8" s="227" customFormat="1" ht="12">
      <c r="A34" s="203"/>
      <c r="B34" s="224"/>
      <c r="C34" s="224"/>
      <c r="D34" s="225"/>
      <c r="E34" s="226"/>
      <c r="F34" s="226"/>
      <c r="G34" s="201"/>
      <c r="H34" s="202"/>
    </row>
    <row r="35" spans="1:8" s="227" customFormat="1" ht="12">
      <c r="A35" s="203"/>
      <c r="B35" s="224"/>
      <c r="C35" s="224"/>
      <c r="D35" s="225"/>
      <c r="E35" s="226"/>
      <c r="F35" s="226"/>
      <c r="G35" s="201"/>
      <c r="H35" s="202"/>
    </row>
    <row r="36" spans="1:8" s="227" customFormat="1" ht="12">
      <c r="A36" s="203"/>
      <c r="B36" s="224"/>
      <c r="C36" s="224"/>
      <c r="D36" s="225"/>
      <c r="E36" s="226"/>
      <c r="F36" s="226"/>
      <c r="G36" s="201"/>
      <c r="H36" s="202"/>
    </row>
    <row r="37" spans="1:8" s="227" customFormat="1" ht="12">
      <c r="A37" s="203"/>
      <c r="B37" s="224"/>
      <c r="C37" s="224"/>
      <c r="D37" s="225"/>
      <c r="E37" s="226"/>
      <c r="F37" s="226"/>
      <c r="G37" s="201"/>
      <c r="H37" s="202"/>
    </row>
    <row r="38" spans="1:8" s="227" customFormat="1" ht="12">
      <c r="A38" s="203"/>
      <c r="B38" s="224"/>
      <c r="C38" s="224"/>
      <c r="D38" s="225"/>
      <c r="E38" s="226"/>
      <c r="F38" s="226"/>
      <c r="G38" s="201"/>
      <c r="H38" s="202"/>
    </row>
    <row r="39" spans="1:8" s="227" customFormat="1" ht="12">
      <c r="A39" s="203"/>
      <c r="B39" s="224"/>
      <c r="C39" s="224"/>
      <c r="D39" s="225"/>
      <c r="E39" s="226"/>
      <c r="F39" s="226"/>
      <c r="G39" s="201"/>
      <c r="H39" s="202"/>
    </row>
    <row r="40" spans="1:8" s="227" customFormat="1" ht="12">
      <c r="A40" s="203"/>
      <c r="B40" s="224"/>
      <c r="C40" s="224"/>
      <c r="D40" s="225"/>
      <c r="E40" s="226"/>
      <c r="F40" s="226"/>
      <c r="G40" s="201"/>
      <c r="H40" s="202"/>
    </row>
    <row r="41" spans="1:8" s="227" customFormat="1" ht="12">
      <c r="A41" s="203"/>
      <c r="B41" s="224"/>
      <c r="C41" s="224"/>
      <c r="D41" s="225"/>
      <c r="E41" s="226"/>
      <c r="F41" s="226"/>
      <c r="G41" s="201"/>
      <c r="H41" s="202"/>
    </row>
    <row r="42" spans="1:8" s="227" customFormat="1" ht="12">
      <c r="A42" s="203"/>
      <c r="B42" s="224"/>
      <c r="C42" s="224"/>
      <c r="D42" s="225"/>
      <c r="E42" s="226"/>
      <c r="F42" s="226"/>
      <c r="G42" s="201"/>
      <c r="H42" s="202"/>
    </row>
    <row r="43" spans="1:8" s="227" customFormat="1" ht="12">
      <c r="A43" s="203"/>
      <c r="B43" s="224"/>
      <c r="C43" s="224"/>
      <c r="D43" s="225"/>
      <c r="E43" s="226"/>
      <c r="F43" s="226"/>
      <c r="G43" s="201"/>
      <c r="H43" s="202"/>
    </row>
    <row r="44" spans="1:8" s="227" customFormat="1" ht="12">
      <c r="A44" s="203"/>
      <c r="B44" s="224"/>
      <c r="C44" s="224"/>
      <c r="D44" s="225"/>
      <c r="E44" s="226"/>
      <c r="F44" s="226"/>
      <c r="G44" s="201"/>
      <c r="H44" s="202"/>
    </row>
    <row r="45" spans="1:8" s="227" customFormat="1" ht="12">
      <c r="A45" s="203"/>
      <c r="B45" s="224"/>
      <c r="C45" s="224"/>
      <c r="D45" s="225"/>
      <c r="E45" s="226"/>
      <c r="F45" s="226"/>
      <c r="G45" s="201"/>
      <c r="H45" s="202"/>
    </row>
    <row r="46" spans="1:8" s="227" customFormat="1" ht="12">
      <c r="A46" s="203"/>
      <c r="B46" s="224"/>
      <c r="C46" s="224"/>
      <c r="D46" s="225"/>
      <c r="E46" s="226"/>
      <c r="F46" s="226"/>
      <c r="G46" s="201"/>
      <c r="H46" s="202"/>
    </row>
    <row r="47" spans="1:8" s="227" customFormat="1" ht="12">
      <c r="A47" s="203"/>
      <c r="B47" s="224"/>
      <c r="C47" s="224"/>
      <c r="D47" s="225"/>
      <c r="E47" s="226"/>
      <c r="F47" s="226"/>
      <c r="G47" s="201"/>
      <c r="H47" s="202"/>
    </row>
    <row r="48" spans="1:8" s="227" customFormat="1" ht="12">
      <c r="A48" s="203"/>
      <c r="B48" s="224"/>
      <c r="C48" s="224"/>
      <c r="D48" s="225"/>
      <c r="E48" s="226"/>
      <c r="F48" s="226"/>
      <c r="G48" s="201"/>
      <c r="H48" s="202"/>
    </row>
    <row r="49" spans="1:8" s="227" customFormat="1" ht="12">
      <c r="A49" s="203"/>
      <c r="B49" s="224"/>
      <c r="C49" s="224"/>
      <c r="D49" s="225"/>
      <c r="E49" s="226"/>
      <c r="F49" s="226"/>
      <c r="G49" s="201"/>
      <c r="H49" s="202"/>
    </row>
    <row r="50" spans="1:8" s="227" customFormat="1" ht="12">
      <c r="A50" s="203"/>
      <c r="B50" s="224"/>
      <c r="C50" s="224"/>
      <c r="D50" s="225"/>
      <c r="E50" s="226"/>
      <c r="F50" s="226"/>
      <c r="G50" s="201"/>
      <c r="H50" s="202"/>
    </row>
    <row r="51" spans="1:8" s="227" customFormat="1" ht="12">
      <c r="A51" s="203"/>
      <c r="B51" s="224"/>
      <c r="C51" s="224"/>
      <c r="D51" s="225"/>
      <c r="E51" s="226"/>
      <c r="F51" s="226"/>
      <c r="G51" s="201"/>
      <c r="H51" s="202"/>
    </row>
    <row r="52" spans="1:8" s="227" customFormat="1" ht="12">
      <c r="A52" s="203"/>
      <c r="B52" s="224"/>
      <c r="C52" s="224"/>
      <c r="D52" s="225"/>
      <c r="E52" s="226"/>
      <c r="F52" s="226"/>
      <c r="G52" s="201"/>
      <c r="H52" s="202"/>
    </row>
    <row r="53" spans="1:8" s="227" customFormat="1" ht="12">
      <c r="A53" s="203"/>
      <c r="B53" s="224"/>
      <c r="C53" s="224"/>
      <c r="D53" s="225"/>
      <c r="E53" s="226"/>
      <c r="F53" s="226"/>
      <c r="G53" s="201"/>
      <c r="H53" s="202"/>
    </row>
    <row r="54" spans="1:8" s="227" customFormat="1" ht="12">
      <c r="A54" s="203"/>
      <c r="B54" s="224"/>
      <c r="C54" s="224"/>
      <c r="D54" s="225"/>
      <c r="E54" s="226"/>
      <c r="F54" s="226"/>
      <c r="G54" s="201"/>
      <c r="H54" s="202"/>
    </row>
    <row r="55" spans="1:8" s="227" customFormat="1" ht="12">
      <c r="A55" s="203"/>
      <c r="B55" s="224"/>
      <c r="C55" s="224"/>
      <c r="D55" s="225"/>
      <c r="E55" s="226"/>
      <c r="F55" s="226"/>
      <c r="G55" s="201"/>
      <c r="H55" s="202"/>
    </row>
    <row r="56" spans="1:8" s="227" customFormat="1" ht="12">
      <c r="A56" s="203"/>
      <c r="B56" s="224"/>
      <c r="C56" s="224"/>
      <c r="D56" s="225"/>
      <c r="E56" s="226"/>
      <c r="F56" s="226"/>
      <c r="G56" s="201"/>
      <c r="H56" s="202"/>
    </row>
    <row r="57" spans="1:8" s="227" customFormat="1" ht="12">
      <c r="A57" s="203"/>
      <c r="B57" s="224"/>
      <c r="C57" s="224"/>
      <c r="D57" s="225"/>
      <c r="E57" s="226"/>
      <c r="F57" s="226"/>
      <c r="G57" s="201"/>
      <c r="H57" s="202"/>
    </row>
    <row r="58" spans="1:8" s="227" customFormat="1" ht="12">
      <c r="A58" s="203"/>
      <c r="B58" s="224"/>
      <c r="C58" s="224"/>
      <c r="D58" s="225"/>
      <c r="E58" s="226"/>
      <c r="F58" s="226"/>
      <c r="G58" s="201"/>
      <c r="H58" s="202"/>
    </row>
    <row r="59" spans="1:8" s="227" customFormat="1" ht="12">
      <c r="A59" s="203"/>
      <c r="B59" s="224"/>
      <c r="C59" s="224"/>
      <c r="D59" s="225"/>
      <c r="E59" s="226"/>
      <c r="F59" s="226"/>
      <c r="G59" s="201"/>
      <c r="H59" s="202"/>
    </row>
    <row r="60" spans="1:8" s="227" customFormat="1" ht="12">
      <c r="A60" s="203"/>
      <c r="B60" s="224"/>
      <c r="C60" s="224"/>
      <c r="D60" s="225"/>
      <c r="E60" s="226"/>
      <c r="F60" s="226"/>
      <c r="G60" s="201"/>
      <c r="H60" s="202"/>
    </row>
    <row r="61" spans="1:8" s="227" customFormat="1" ht="12">
      <c r="A61" s="203"/>
      <c r="B61" s="224"/>
      <c r="C61" s="224"/>
      <c r="D61" s="225"/>
      <c r="E61" s="226"/>
      <c r="F61" s="226"/>
      <c r="G61" s="201"/>
      <c r="H61" s="202"/>
    </row>
    <row r="62" spans="1:8" s="227" customFormat="1" ht="12">
      <c r="A62" s="203"/>
      <c r="B62" s="224"/>
      <c r="C62" s="224"/>
      <c r="D62" s="225"/>
      <c r="E62" s="226"/>
      <c r="F62" s="226"/>
      <c r="G62" s="201"/>
      <c r="H62" s="202"/>
    </row>
    <row r="63" spans="1:8" s="227" customFormat="1" ht="12">
      <c r="A63" s="203"/>
      <c r="B63" s="224"/>
      <c r="C63" s="224"/>
      <c r="D63" s="225"/>
      <c r="E63" s="226"/>
      <c r="F63" s="226"/>
      <c r="G63" s="201"/>
      <c r="H63" s="202"/>
    </row>
    <row r="64" spans="1:8" s="227" customFormat="1" ht="12">
      <c r="A64" s="203"/>
      <c r="B64" s="224"/>
      <c r="C64" s="224"/>
      <c r="D64" s="225"/>
      <c r="E64" s="226"/>
      <c r="F64" s="226"/>
      <c r="G64" s="201"/>
      <c r="H64" s="202"/>
    </row>
    <row r="65" spans="1:8" s="227" customFormat="1" ht="12">
      <c r="A65" s="203"/>
      <c r="B65" s="224"/>
      <c r="C65" s="224"/>
      <c r="D65" s="225"/>
      <c r="E65" s="226"/>
      <c r="F65" s="226"/>
      <c r="G65" s="201"/>
      <c r="H65" s="202"/>
    </row>
    <row r="66" spans="1:8" s="227" customFormat="1" ht="12">
      <c r="A66" s="203"/>
      <c r="B66" s="224"/>
      <c r="C66" s="224"/>
      <c r="D66" s="225"/>
      <c r="E66" s="226"/>
      <c r="F66" s="226"/>
      <c r="G66" s="201"/>
      <c r="H66" s="202"/>
    </row>
    <row r="67" spans="1:8" s="227" customFormat="1" ht="12">
      <c r="A67" s="203"/>
      <c r="B67" s="224"/>
      <c r="C67" s="224"/>
      <c r="D67" s="225"/>
      <c r="E67" s="226"/>
      <c r="F67" s="226"/>
      <c r="G67" s="201"/>
      <c r="H67" s="202"/>
    </row>
    <row r="68" spans="1:8" s="227" customFormat="1" ht="12">
      <c r="A68" s="203"/>
      <c r="B68" s="224"/>
      <c r="C68" s="224"/>
      <c r="D68" s="225"/>
      <c r="E68" s="226"/>
      <c r="F68" s="226"/>
      <c r="G68" s="201"/>
      <c r="H68" s="202"/>
    </row>
    <row r="69" spans="1:8" s="227" customFormat="1" ht="12">
      <c r="A69" s="203"/>
      <c r="B69" s="224"/>
      <c r="C69" s="224"/>
      <c r="D69" s="225"/>
      <c r="E69" s="226"/>
      <c r="F69" s="226"/>
      <c r="G69" s="201"/>
      <c r="H69" s="202"/>
    </row>
    <row r="70" spans="1:8" s="227" customFormat="1" ht="12">
      <c r="A70" s="203"/>
      <c r="B70" s="224"/>
      <c r="C70" s="224"/>
      <c r="D70" s="225"/>
      <c r="E70" s="226"/>
      <c r="F70" s="226"/>
      <c r="G70" s="201"/>
      <c r="H70" s="202"/>
    </row>
    <row r="71" spans="1:8" s="227" customFormat="1" ht="12">
      <c r="A71" s="203"/>
      <c r="B71" s="224"/>
      <c r="C71" s="224"/>
      <c r="D71" s="225"/>
      <c r="E71" s="226"/>
      <c r="F71" s="226"/>
      <c r="G71" s="201"/>
      <c r="H71" s="202"/>
    </row>
    <row r="72" spans="1:8" s="227" customFormat="1" ht="12">
      <c r="A72" s="203"/>
      <c r="B72" s="224"/>
      <c r="C72" s="224"/>
      <c r="D72" s="225"/>
      <c r="E72" s="226"/>
      <c r="F72" s="226"/>
      <c r="G72" s="201"/>
      <c r="H72" s="202"/>
    </row>
    <row r="73" spans="1:8" s="227" customFormat="1" ht="12">
      <c r="A73" s="203"/>
      <c r="B73" s="224"/>
      <c r="C73" s="224"/>
      <c r="D73" s="225"/>
      <c r="E73" s="226"/>
      <c r="F73" s="226"/>
      <c r="G73" s="201"/>
      <c r="H73" s="202"/>
    </row>
    <row r="74" spans="1:8" s="227" customFormat="1" ht="12">
      <c r="A74" s="203"/>
      <c r="B74" s="224"/>
      <c r="C74" s="224"/>
      <c r="D74" s="225"/>
      <c r="E74" s="226"/>
      <c r="F74" s="226"/>
      <c r="G74" s="201"/>
      <c r="H74" s="202"/>
    </row>
    <row r="75" spans="1:8" s="227" customFormat="1" ht="12">
      <c r="A75" s="203"/>
      <c r="B75" s="224"/>
      <c r="C75" s="224"/>
      <c r="D75" s="225"/>
      <c r="E75" s="226"/>
      <c r="F75" s="226"/>
      <c r="G75" s="201"/>
      <c r="H75" s="202"/>
    </row>
    <row r="76" spans="1:8" s="227" customFormat="1" ht="12">
      <c r="A76" s="203"/>
      <c r="B76" s="224"/>
      <c r="C76" s="224"/>
      <c r="D76" s="225"/>
      <c r="E76" s="226"/>
      <c r="F76" s="226"/>
      <c r="G76" s="201"/>
      <c r="H76" s="202"/>
    </row>
    <row r="77" spans="1:8" s="227" customFormat="1" ht="12">
      <c r="A77" s="203"/>
      <c r="B77" s="224"/>
      <c r="C77" s="224"/>
      <c r="D77" s="225"/>
      <c r="E77" s="226"/>
      <c r="F77" s="226"/>
      <c r="G77" s="201"/>
      <c r="H77" s="202"/>
    </row>
    <row r="78" spans="1:8" s="227" customFormat="1" ht="12">
      <c r="A78" s="203"/>
      <c r="B78" s="224"/>
      <c r="C78" s="224"/>
      <c r="D78" s="225"/>
      <c r="E78" s="226"/>
      <c r="F78" s="226"/>
      <c r="G78" s="201"/>
      <c r="H78" s="202"/>
    </row>
    <row r="79" spans="1:8" s="227" customFormat="1" ht="12">
      <c r="A79" s="203"/>
      <c r="B79" s="224"/>
      <c r="C79" s="224"/>
      <c r="D79" s="225"/>
      <c r="E79" s="226"/>
      <c r="F79" s="226"/>
      <c r="G79" s="201"/>
      <c r="H79" s="202"/>
    </row>
    <row r="80" spans="1:8" s="227" customFormat="1" ht="12">
      <c r="A80" s="203"/>
      <c r="B80" s="224"/>
      <c r="C80" s="224"/>
      <c r="D80" s="225"/>
      <c r="E80" s="226"/>
      <c r="F80" s="226"/>
      <c r="G80" s="201"/>
      <c r="H80" s="202"/>
    </row>
    <row r="81" spans="1:8" s="227" customFormat="1" ht="12">
      <c r="A81" s="203"/>
      <c r="B81" s="224"/>
      <c r="C81" s="224"/>
      <c r="D81" s="225"/>
      <c r="E81" s="226"/>
      <c r="F81" s="226"/>
      <c r="G81" s="201"/>
      <c r="H81" s="202"/>
    </row>
    <row r="82" spans="1:8" s="227" customFormat="1" ht="12">
      <c r="A82" s="203"/>
      <c r="B82" s="224"/>
      <c r="C82" s="224"/>
      <c r="D82" s="225"/>
      <c r="E82" s="226"/>
      <c r="F82" s="226"/>
      <c r="G82" s="201"/>
      <c r="H82" s="202"/>
    </row>
    <row r="83" spans="1:8" s="227" customFormat="1" ht="12">
      <c r="A83" s="203"/>
      <c r="B83" s="224"/>
      <c r="C83" s="224"/>
      <c r="D83" s="225"/>
      <c r="E83" s="226"/>
      <c r="F83" s="226"/>
      <c r="G83" s="201"/>
      <c r="H83" s="202"/>
    </row>
    <row r="84" spans="1:8" s="227" customFormat="1" ht="12">
      <c r="A84" s="203"/>
      <c r="B84" s="224"/>
      <c r="C84" s="224"/>
      <c r="D84" s="225"/>
      <c r="E84" s="226"/>
      <c r="F84" s="226"/>
      <c r="G84" s="201"/>
      <c r="H84" s="202"/>
    </row>
    <row r="85" spans="1:8" s="227" customFormat="1" ht="12">
      <c r="A85" s="203"/>
      <c r="B85" s="224"/>
      <c r="C85" s="224"/>
      <c r="D85" s="225"/>
      <c r="E85" s="226"/>
      <c r="F85" s="226"/>
      <c r="G85" s="201"/>
      <c r="H85" s="202"/>
    </row>
    <row r="86" spans="1:8" s="227" customFormat="1" ht="12">
      <c r="A86" s="203"/>
      <c r="B86" s="224"/>
      <c r="C86" s="224"/>
      <c r="D86" s="225"/>
      <c r="E86" s="226"/>
      <c r="F86" s="226"/>
      <c r="G86" s="201"/>
      <c r="H86" s="202"/>
    </row>
    <row r="87" spans="1:8" s="227" customFormat="1" ht="12">
      <c r="A87" s="203"/>
      <c r="B87" s="224"/>
      <c r="C87" s="224"/>
      <c r="D87" s="225"/>
      <c r="E87" s="226"/>
      <c r="F87" s="226"/>
      <c r="G87" s="201"/>
      <c r="H87" s="202"/>
    </row>
    <row r="88" spans="1:8" s="227" customFormat="1" ht="12">
      <c r="A88" s="203"/>
      <c r="B88" s="224"/>
      <c r="C88" s="224"/>
      <c r="D88" s="225"/>
      <c r="E88" s="226"/>
      <c r="F88" s="226"/>
      <c r="G88" s="201"/>
      <c r="H88" s="202"/>
    </row>
    <row r="89" spans="1:8" s="227" customFormat="1" ht="12">
      <c r="A89" s="203"/>
      <c r="B89" s="224"/>
      <c r="C89" s="224"/>
      <c r="D89" s="225"/>
      <c r="E89" s="226"/>
      <c r="F89" s="226"/>
      <c r="G89" s="201"/>
      <c r="H89" s="202"/>
    </row>
    <row r="90" spans="1:8" s="227" customFormat="1" ht="12">
      <c r="A90" s="203"/>
      <c r="B90" s="224"/>
      <c r="C90" s="224"/>
      <c r="D90" s="225"/>
      <c r="E90" s="226"/>
      <c r="F90" s="226"/>
      <c r="G90" s="201"/>
      <c r="H90" s="202"/>
    </row>
    <row r="91" spans="1:8" s="227" customFormat="1" ht="12">
      <c r="A91" s="203"/>
      <c r="B91" s="224"/>
      <c r="C91" s="224"/>
      <c r="D91" s="225"/>
      <c r="E91" s="226"/>
      <c r="F91" s="226"/>
      <c r="G91" s="201"/>
      <c r="H91" s="202"/>
    </row>
    <row r="92" spans="1:8" s="227" customFormat="1" ht="12">
      <c r="A92" s="203"/>
      <c r="B92" s="224"/>
      <c r="C92" s="224"/>
      <c r="D92" s="225"/>
      <c r="E92" s="226"/>
      <c r="F92" s="226"/>
      <c r="G92" s="201"/>
      <c r="H92" s="202"/>
    </row>
    <row r="93" spans="1:8" s="227" customFormat="1" ht="12">
      <c r="A93" s="203"/>
      <c r="B93" s="224"/>
      <c r="C93" s="224"/>
      <c r="D93" s="225"/>
      <c r="E93" s="226"/>
      <c r="F93" s="226"/>
      <c r="G93" s="201"/>
      <c r="H93" s="202"/>
    </row>
    <row r="94" spans="1:8" s="227" customFormat="1" ht="12">
      <c r="A94" s="203"/>
      <c r="B94" s="224"/>
      <c r="C94" s="224"/>
      <c r="D94" s="225"/>
      <c r="E94" s="226"/>
      <c r="F94" s="226"/>
      <c r="G94" s="201"/>
      <c r="H94" s="202"/>
    </row>
    <row r="95" spans="1:8" s="227" customFormat="1" ht="12">
      <c r="A95" s="203"/>
      <c r="B95" s="224"/>
      <c r="C95" s="224"/>
      <c r="D95" s="225"/>
      <c r="E95" s="226"/>
      <c r="F95" s="226"/>
      <c r="G95" s="201"/>
      <c r="H95" s="202"/>
    </row>
    <row r="96" spans="1:8" s="233" customFormat="1" ht="12">
      <c r="A96" s="203"/>
      <c r="B96" s="228"/>
      <c r="C96" s="228"/>
      <c r="D96" s="229"/>
      <c r="E96" s="230"/>
      <c r="F96" s="230"/>
      <c r="G96" s="231"/>
      <c r="H96" s="232"/>
    </row>
    <row r="97" spans="1:8" s="233" customFormat="1" ht="12">
      <c r="A97" s="203"/>
      <c r="B97" s="228"/>
      <c r="C97" s="228"/>
      <c r="D97" s="229"/>
      <c r="E97" s="230"/>
      <c r="F97" s="230"/>
      <c r="G97" s="231"/>
      <c r="H97" s="232"/>
    </row>
    <row r="98" spans="1:8" s="233" customFormat="1" ht="12">
      <c r="A98" s="203"/>
      <c r="B98" s="228"/>
      <c r="C98" s="228"/>
      <c r="D98" s="229"/>
      <c r="E98" s="230"/>
      <c r="F98" s="230"/>
      <c r="G98" s="231"/>
      <c r="H98" s="232"/>
    </row>
    <row r="99" spans="1:8" s="233" customFormat="1" ht="12">
      <c r="A99" s="203"/>
      <c r="B99" s="228"/>
      <c r="C99" s="228"/>
      <c r="D99" s="229"/>
      <c r="E99" s="230"/>
      <c r="F99" s="230"/>
      <c r="G99" s="231"/>
      <c r="H99" s="232"/>
    </row>
    <row r="100" spans="1:8" s="233" customFormat="1" ht="12">
      <c r="A100" s="203"/>
      <c r="B100" s="228"/>
      <c r="C100" s="228"/>
      <c r="D100" s="229"/>
      <c r="E100" s="230"/>
      <c r="F100" s="230"/>
      <c r="G100" s="231"/>
      <c r="H100" s="232"/>
    </row>
    <row r="101" spans="1:8" s="233" customFormat="1" ht="12">
      <c r="A101" s="203"/>
      <c r="B101" s="228"/>
      <c r="C101" s="228"/>
      <c r="D101" s="229"/>
      <c r="E101" s="230"/>
      <c r="F101" s="230"/>
      <c r="G101" s="231"/>
      <c r="H101" s="232"/>
    </row>
    <row r="102" spans="1:8" s="233" customFormat="1" ht="12">
      <c r="A102" s="203"/>
      <c r="B102" s="228"/>
      <c r="C102" s="228"/>
      <c r="D102" s="229"/>
      <c r="E102" s="230"/>
      <c r="F102" s="230"/>
      <c r="G102" s="231"/>
      <c r="H102" s="232"/>
    </row>
    <row r="103" spans="1:8" s="233" customFormat="1" ht="12">
      <c r="A103" s="203"/>
      <c r="B103" s="228"/>
      <c r="C103" s="228"/>
      <c r="D103" s="229"/>
      <c r="E103" s="230"/>
      <c r="F103" s="230"/>
      <c r="G103" s="231"/>
      <c r="H103" s="232"/>
    </row>
    <row r="104" spans="1:8" s="233" customFormat="1" ht="12">
      <c r="A104" s="203"/>
      <c r="B104" s="228"/>
      <c r="C104" s="228"/>
      <c r="D104" s="229"/>
      <c r="E104" s="230"/>
      <c r="F104" s="230"/>
      <c r="G104" s="231"/>
      <c r="H104" s="232"/>
    </row>
    <row r="105" spans="1:8" s="233" customFormat="1" ht="12">
      <c r="A105" s="203"/>
      <c r="B105" s="228"/>
      <c r="C105" s="228"/>
      <c r="D105" s="229"/>
      <c r="E105" s="230"/>
      <c r="F105" s="230"/>
      <c r="G105" s="231"/>
      <c r="H105" s="232"/>
    </row>
    <row r="106" spans="1:8" s="233" customFormat="1" ht="12">
      <c r="A106" s="203"/>
      <c r="B106" s="228"/>
      <c r="C106" s="228"/>
      <c r="D106" s="229"/>
      <c r="E106" s="230"/>
      <c r="F106" s="230"/>
      <c r="G106" s="231"/>
      <c r="H106" s="232"/>
    </row>
    <row r="107" spans="1:8" s="233" customFormat="1" ht="12">
      <c r="A107" s="203"/>
      <c r="B107" s="228"/>
      <c r="C107" s="228"/>
      <c r="D107" s="229"/>
      <c r="E107" s="230"/>
      <c r="F107" s="230"/>
      <c r="G107" s="231"/>
      <c r="H107" s="232"/>
    </row>
    <row r="108" spans="1:8" s="233" customFormat="1">
      <c r="A108" s="234"/>
      <c r="B108" s="228"/>
      <c r="C108" s="228"/>
      <c r="D108" s="229"/>
      <c r="E108" s="230"/>
      <c r="F108" s="230"/>
      <c r="G108" s="231"/>
      <c r="H108" s="232"/>
    </row>
  </sheetData>
  <sheetProtection selectLockedCells="1"/>
  <mergeCells count="29">
    <mergeCell ref="A2:H2"/>
    <mergeCell ref="A5:A9"/>
    <mergeCell ref="B5:B9"/>
    <mergeCell ref="C5:D6"/>
    <mergeCell ref="E5:F6"/>
    <mergeCell ref="G5:H6"/>
    <mergeCell ref="C7:C9"/>
    <mergeCell ref="D7:D9"/>
    <mergeCell ref="E7:E9"/>
    <mergeCell ref="F7:F9"/>
    <mergeCell ref="G7:G9"/>
    <mergeCell ref="H7:H9"/>
    <mergeCell ref="A17:A21"/>
    <mergeCell ref="F20:G21"/>
    <mergeCell ref="D19:G19"/>
    <mergeCell ref="A3:H3"/>
    <mergeCell ref="D17:H18"/>
    <mergeCell ref="B19:B21"/>
    <mergeCell ref="D20:D21"/>
    <mergeCell ref="E20:E21"/>
    <mergeCell ref="B17:C18"/>
    <mergeCell ref="C19:C21"/>
    <mergeCell ref="H19:H21"/>
    <mergeCell ref="A15:H16"/>
    <mergeCell ref="F22:G22"/>
    <mergeCell ref="F23:G23"/>
    <mergeCell ref="F24:G24"/>
    <mergeCell ref="F25:G25"/>
    <mergeCell ref="F26:G26"/>
  </mergeCells>
  <phoneticPr fontId="15" type="noConversion"/>
  <printOptions horizontalCentered="1" gridLinesSet="0"/>
  <pageMargins left="0.78740157480314965" right="0.78740157480314965" top="1.7716535433070868" bottom="0.78740157480314965" header="0" footer="0"/>
  <pageSetup paperSize="9" scale="76" pageOrder="overThenDown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E86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10.25" style="141" customWidth="1"/>
    <col min="2" max="2" width="22.25" style="245" customWidth="1"/>
    <col min="3" max="3" width="18" style="245" customWidth="1"/>
    <col min="4" max="4" width="9.375" style="245" customWidth="1"/>
    <col min="5" max="6" width="10.125" style="245" customWidth="1"/>
    <col min="7" max="7" width="10.625" style="245" customWidth="1"/>
    <col min="8" max="8" width="8" style="245" customWidth="1"/>
    <col min="9" max="10" width="9" style="246"/>
    <col min="11" max="11" width="8.125" style="246" customWidth="1"/>
    <col min="12" max="12" width="19.5" style="246" customWidth="1"/>
    <col min="13" max="13" width="6.5" style="246" customWidth="1"/>
    <col min="14" max="14" width="7.25" style="246" customWidth="1"/>
    <col min="15" max="15" width="7.375" style="246" customWidth="1"/>
    <col min="16" max="16" width="6.25" style="246" customWidth="1"/>
    <col min="17" max="17" width="9.75" style="141" customWidth="1"/>
    <col min="18" max="18" width="10.125" style="141" customWidth="1"/>
    <col min="19" max="19" width="9.5" style="246" customWidth="1"/>
    <col min="20" max="20" width="11.5" style="245" customWidth="1"/>
    <col min="21" max="21" width="11.625" style="245" customWidth="1"/>
    <col min="22" max="22" width="9.75" style="245" customWidth="1"/>
    <col min="23" max="23" width="6.5" style="245" bestFit="1" customWidth="1"/>
    <col min="24" max="24" width="8.5" style="245" customWidth="1"/>
    <col min="25" max="25" width="9.25" style="245" customWidth="1"/>
    <col min="26" max="26" width="7.5" style="247" bestFit="1" customWidth="1"/>
    <col min="27" max="27" width="8.125" style="247" customWidth="1"/>
    <col min="28" max="28" width="7.5" style="247" bestFit="1" customWidth="1"/>
    <col min="29" max="16384" width="9" style="247"/>
  </cols>
  <sheetData>
    <row r="1" spans="1:28" s="242" customFormat="1" ht="18" customHeight="1">
      <c r="A1" s="157"/>
      <c r="B1" s="240"/>
      <c r="C1" s="240"/>
      <c r="D1" s="240"/>
      <c r="E1" s="240"/>
      <c r="F1" s="240"/>
      <c r="G1" s="123"/>
      <c r="H1" s="124"/>
      <c r="I1" s="241"/>
      <c r="J1" s="241"/>
      <c r="K1" s="241"/>
      <c r="L1" s="241"/>
      <c r="M1" s="241"/>
      <c r="N1" s="241"/>
      <c r="O1" s="241"/>
      <c r="P1" s="241"/>
      <c r="S1" s="241"/>
      <c r="T1" s="240"/>
      <c r="U1" s="240"/>
      <c r="V1" s="240"/>
      <c r="W1" s="240"/>
      <c r="X1" s="240"/>
      <c r="Y1" s="123"/>
    </row>
    <row r="2" spans="1:28" s="125" customFormat="1" ht="18" customHeight="1">
      <c r="A2" s="623" t="s">
        <v>185</v>
      </c>
      <c r="B2" s="623"/>
      <c r="C2" s="623"/>
      <c r="D2" s="623"/>
      <c r="E2" s="623"/>
      <c r="F2" s="623"/>
      <c r="G2" s="623"/>
      <c r="H2" s="622" t="s">
        <v>186</v>
      </c>
      <c r="I2" s="622"/>
      <c r="J2" s="622"/>
      <c r="K2" s="622"/>
      <c r="L2" s="622"/>
      <c r="M2" s="622"/>
      <c r="N2" s="622"/>
      <c r="O2" s="622"/>
      <c r="P2" s="622"/>
      <c r="Q2" s="622"/>
      <c r="R2" s="391" t="s">
        <v>277</v>
      </c>
      <c r="S2" s="391"/>
      <c r="T2" s="391"/>
      <c r="U2" s="391"/>
      <c r="V2" s="391"/>
      <c r="W2" s="391"/>
      <c r="X2" s="391"/>
      <c r="Y2" s="391"/>
      <c r="Z2" s="391"/>
      <c r="AA2" s="391"/>
      <c r="AB2" s="391"/>
    </row>
    <row r="3" spans="1:28" s="192" customFormat="1" ht="18" customHeight="1">
      <c r="A3" s="621" t="s">
        <v>276</v>
      </c>
      <c r="B3" s="621"/>
      <c r="C3" s="621"/>
      <c r="D3" s="621"/>
      <c r="E3" s="621"/>
      <c r="F3" s="621"/>
      <c r="G3" s="621"/>
      <c r="H3" s="126"/>
      <c r="I3" s="126"/>
      <c r="J3" s="126"/>
      <c r="K3" s="127"/>
      <c r="L3" s="127"/>
      <c r="M3" s="127"/>
      <c r="N3" s="127"/>
      <c r="O3" s="127"/>
      <c r="P3" s="127"/>
    </row>
    <row r="4" spans="1:28" s="128" customFormat="1" ht="18" customHeight="1" thickBot="1">
      <c r="A4" s="128" t="s">
        <v>278</v>
      </c>
      <c r="B4" s="129"/>
      <c r="C4" s="129"/>
      <c r="D4" s="129"/>
      <c r="E4" s="129"/>
      <c r="F4" s="129"/>
      <c r="G4" s="340" t="s">
        <v>279</v>
      </c>
      <c r="H4" s="129"/>
      <c r="I4" s="130"/>
      <c r="J4" s="130"/>
      <c r="K4" s="130"/>
      <c r="L4" s="130"/>
      <c r="M4" s="130"/>
      <c r="N4" s="130"/>
      <c r="O4" s="130"/>
      <c r="P4" s="130"/>
      <c r="Q4" s="340" t="s">
        <v>279</v>
      </c>
      <c r="R4" s="128" t="s">
        <v>278</v>
      </c>
      <c r="S4" s="130"/>
      <c r="T4" s="129"/>
      <c r="U4" s="129"/>
      <c r="V4" s="129"/>
      <c r="W4" s="129"/>
      <c r="X4" s="129"/>
      <c r="Y4" s="129"/>
      <c r="AB4" s="340" t="s">
        <v>279</v>
      </c>
    </row>
    <row r="5" spans="1:28" s="131" customFormat="1" ht="51" customHeight="1">
      <c r="A5" s="515" t="s">
        <v>81</v>
      </c>
      <c r="B5" s="612" t="s">
        <v>295</v>
      </c>
      <c r="C5" s="581" t="s">
        <v>296</v>
      </c>
      <c r="D5" s="584" t="s">
        <v>242</v>
      </c>
      <c r="E5" s="590"/>
      <c r="F5" s="590"/>
      <c r="G5" s="591"/>
      <c r="H5" s="589" t="s">
        <v>243</v>
      </c>
      <c r="I5" s="590"/>
      <c r="J5" s="590"/>
      <c r="K5" s="591"/>
      <c r="L5" s="584" t="s">
        <v>82</v>
      </c>
      <c r="M5" s="610" t="s">
        <v>244</v>
      </c>
      <c r="N5" s="611"/>
      <c r="O5" s="611"/>
      <c r="P5" s="612"/>
      <c r="Q5" s="419" t="s">
        <v>297</v>
      </c>
      <c r="R5" s="515" t="s">
        <v>298</v>
      </c>
      <c r="S5" s="589" t="s">
        <v>83</v>
      </c>
      <c r="T5" s="581" t="s">
        <v>247</v>
      </c>
      <c r="U5" s="616" t="s">
        <v>248</v>
      </c>
      <c r="V5" s="584" t="s">
        <v>258</v>
      </c>
      <c r="W5" s="601" t="s">
        <v>187</v>
      </c>
      <c r="X5" s="602"/>
      <c r="Y5" s="602"/>
      <c r="Z5" s="602"/>
      <c r="AA5" s="602"/>
      <c r="AB5" s="602"/>
    </row>
    <row r="6" spans="1:28" s="131" customFormat="1" ht="17.25" customHeight="1">
      <c r="A6" s="454"/>
      <c r="B6" s="617"/>
      <c r="C6" s="582"/>
      <c r="D6" s="585"/>
      <c r="E6" s="582" t="s">
        <v>84</v>
      </c>
      <c r="F6" s="620" t="s">
        <v>85</v>
      </c>
      <c r="G6" s="597" t="s">
        <v>86</v>
      </c>
      <c r="H6" s="592"/>
      <c r="I6" s="582" t="s">
        <v>84</v>
      </c>
      <c r="J6" s="582" t="s">
        <v>85</v>
      </c>
      <c r="K6" s="597" t="s">
        <v>86</v>
      </c>
      <c r="L6" s="587"/>
      <c r="M6" s="585" t="s">
        <v>245</v>
      </c>
      <c r="N6" s="585" t="s">
        <v>246</v>
      </c>
      <c r="O6" s="614" t="s">
        <v>162</v>
      </c>
      <c r="P6" s="585" t="s">
        <v>87</v>
      </c>
      <c r="Q6" s="458"/>
      <c r="R6" s="454"/>
      <c r="S6" s="593"/>
      <c r="T6" s="582"/>
      <c r="U6" s="604"/>
      <c r="V6" s="585"/>
      <c r="W6" s="615" t="s">
        <v>188</v>
      </c>
      <c r="X6" s="604" t="s">
        <v>189</v>
      </c>
      <c r="Y6" s="603" t="s">
        <v>257</v>
      </c>
      <c r="Z6" s="603" t="s">
        <v>249</v>
      </c>
      <c r="AA6" s="606" t="s">
        <v>190</v>
      </c>
      <c r="AB6" s="607"/>
    </row>
    <row r="7" spans="1:28" s="131" customFormat="1" ht="11.25" customHeight="1">
      <c r="A7" s="454"/>
      <c r="B7" s="617"/>
      <c r="C7" s="582"/>
      <c r="D7" s="587"/>
      <c r="E7" s="595"/>
      <c r="F7" s="617"/>
      <c r="G7" s="598"/>
      <c r="H7" s="593"/>
      <c r="I7" s="595"/>
      <c r="J7" s="595"/>
      <c r="K7" s="598"/>
      <c r="L7" s="587"/>
      <c r="M7" s="587"/>
      <c r="N7" s="587"/>
      <c r="O7" s="587"/>
      <c r="P7" s="587"/>
      <c r="Q7" s="458"/>
      <c r="R7" s="454"/>
      <c r="S7" s="593"/>
      <c r="T7" s="582"/>
      <c r="U7" s="604"/>
      <c r="V7" s="585"/>
      <c r="W7" s="615"/>
      <c r="X7" s="604"/>
      <c r="Y7" s="604"/>
      <c r="Z7" s="604"/>
      <c r="AA7" s="603" t="s">
        <v>191</v>
      </c>
      <c r="AB7" s="608" t="s">
        <v>192</v>
      </c>
    </row>
    <row r="8" spans="1:28" s="131" customFormat="1" ht="25.5" customHeight="1">
      <c r="A8" s="455"/>
      <c r="B8" s="618"/>
      <c r="C8" s="583"/>
      <c r="D8" s="588"/>
      <c r="E8" s="596"/>
      <c r="F8" s="618"/>
      <c r="G8" s="599"/>
      <c r="H8" s="594"/>
      <c r="I8" s="596"/>
      <c r="J8" s="596"/>
      <c r="K8" s="599"/>
      <c r="L8" s="588"/>
      <c r="M8" s="588"/>
      <c r="N8" s="588"/>
      <c r="O8" s="588"/>
      <c r="P8" s="588"/>
      <c r="Q8" s="619"/>
      <c r="R8" s="455"/>
      <c r="S8" s="594"/>
      <c r="T8" s="583"/>
      <c r="U8" s="605"/>
      <c r="V8" s="586"/>
      <c r="W8" s="609"/>
      <c r="X8" s="605"/>
      <c r="Y8" s="605"/>
      <c r="Z8" s="605"/>
      <c r="AA8" s="605"/>
      <c r="AB8" s="609"/>
    </row>
    <row r="9" spans="1:28" s="151" customFormat="1" ht="16.5" customHeight="1">
      <c r="A9" s="174">
        <v>2017</v>
      </c>
      <c r="B9" s="150"/>
      <c r="C9" s="150"/>
      <c r="D9" s="333">
        <v>6398</v>
      </c>
      <c r="E9" s="333">
        <v>0</v>
      </c>
      <c r="F9" s="333">
        <v>0</v>
      </c>
      <c r="G9" s="333">
        <v>6398</v>
      </c>
      <c r="H9" s="333">
        <v>5170</v>
      </c>
      <c r="I9" s="333">
        <v>0</v>
      </c>
      <c r="J9" s="333">
        <v>0</v>
      </c>
      <c r="K9" s="333">
        <v>5170</v>
      </c>
      <c r="L9" s="76"/>
      <c r="M9" s="333">
        <v>16</v>
      </c>
      <c r="N9" s="333">
        <v>0</v>
      </c>
      <c r="O9" s="333">
        <v>0</v>
      </c>
      <c r="P9" s="333">
        <v>0</v>
      </c>
      <c r="Q9" s="174">
        <v>2017</v>
      </c>
      <c r="R9" s="174">
        <v>2017</v>
      </c>
      <c r="S9" s="135"/>
      <c r="T9" s="324">
        <v>6733.6425052919085</v>
      </c>
      <c r="U9" s="133"/>
      <c r="V9" s="133"/>
      <c r="W9" s="134"/>
      <c r="X9" s="134"/>
      <c r="Y9" s="133"/>
      <c r="Z9" s="150"/>
    </row>
    <row r="10" spans="1:28" s="152" customFormat="1" ht="16.5" customHeight="1">
      <c r="A10" s="174">
        <v>2018</v>
      </c>
      <c r="B10" s="150"/>
      <c r="C10" s="150"/>
      <c r="D10" s="333">
        <v>6398</v>
      </c>
      <c r="E10" s="333">
        <v>0</v>
      </c>
      <c r="F10" s="333">
        <v>0</v>
      </c>
      <c r="G10" s="333">
        <v>6398</v>
      </c>
      <c r="H10" s="333">
        <v>5170</v>
      </c>
      <c r="I10" s="333">
        <v>0</v>
      </c>
      <c r="J10" s="333">
        <v>0</v>
      </c>
      <c r="K10" s="333">
        <v>5170</v>
      </c>
      <c r="L10" s="76"/>
      <c r="M10" s="333">
        <v>16</v>
      </c>
      <c r="N10" s="333">
        <v>0</v>
      </c>
      <c r="O10" s="333">
        <v>0</v>
      </c>
      <c r="P10" s="333">
        <v>0</v>
      </c>
      <c r="Q10" s="174">
        <v>2018</v>
      </c>
      <c r="R10" s="174">
        <v>2018</v>
      </c>
      <c r="S10" s="135"/>
      <c r="T10" s="324">
        <v>6733.6425052919085</v>
      </c>
      <c r="U10" s="133"/>
      <c r="V10" s="132"/>
      <c r="W10" s="135"/>
      <c r="X10" s="135"/>
      <c r="Y10" s="132"/>
    </row>
    <row r="11" spans="1:28" s="152" customFormat="1" ht="16.5" customHeight="1">
      <c r="A11" s="174">
        <v>2019</v>
      </c>
      <c r="B11" s="150"/>
      <c r="C11" s="150"/>
      <c r="D11" s="333">
        <v>6248</v>
      </c>
      <c r="E11" s="333">
        <v>0</v>
      </c>
      <c r="F11" s="333">
        <v>0</v>
      </c>
      <c r="G11" s="333">
        <v>6248</v>
      </c>
      <c r="H11" s="333">
        <v>4883</v>
      </c>
      <c r="I11" s="333">
        <v>0</v>
      </c>
      <c r="J11" s="333">
        <v>0</v>
      </c>
      <c r="K11" s="333">
        <v>4883</v>
      </c>
      <c r="L11" s="76"/>
      <c r="M11" s="333">
        <v>21.27</v>
      </c>
      <c r="N11" s="333">
        <v>0</v>
      </c>
      <c r="O11" s="333">
        <v>8.6999999999999993</v>
      </c>
      <c r="P11" s="333">
        <v>0</v>
      </c>
      <c r="Q11" s="174">
        <v>2019</v>
      </c>
      <c r="R11" s="174">
        <v>2019</v>
      </c>
      <c r="S11" s="135"/>
      <c r="T11" s="324">
        <v>82585</v>
      </c>
      <c r="U11" s="133"/>
      <c r="V11" s="132"/>
      <c r="W11" s="135"/>
      <c r="X11" s="135"/>
      <c r="Y11" s="132"/>
    </row>
    <row r="12" spans="1:28" s="151" customFormat="1" ht="16.5" customHeight="1">
      <c r="A12" s="174">
        <v>2020</v>
      </c>
      <c r="B12" s="150"/>
      <c r="C12" s="150"/>
      <c r="D12" s="333">
        <v>6248</v>
      </c>
      <c r="E12" s="333">
        <v>0</v>
      </c>
      <c r="F12" s="333">
        <v>0</v>
      </c>
      <c r="G12" s="333">
        <v>6248</v>
      </c>
      <c r="H12" s="333">
        <v>5029.5945205479456</v>
      </c>
      <c r="I12" s="333">
        <v>0</v>
      </c>
      <c r="J12" s="333">
        <v>0</v>
      </c>
      <c r="K12" s="333">
        <v>5029.5945205479456</v>
      </c>
      <c r="L12" s="76"/>
      <c r="M12" s="333">
        <v>18</v>
      </c>
      <c r="N12" s="333">
        <v>0</v>
      </c>
      <c r="O12" s="333">
        <v>8</v>
      </c>
      <c r="P12" s="333">
        <v>0</v>
      </c>
      <c r="Q12" s="174">
        <v>2020</v>
      </c>
      <c r="R12" s="174">
        <v>2020</v>
      </c>
      <c r="S12" s="135"/>
      <c r="T12" s="324">
        <v>82585</v>
      </c>
      <c r="U12" s="146"/>
      <c r="V12" s="146"/>
      <c r="W12" s="146"/>
      <c r="X12" s="146"/>
      <c r="Y12" s="146"/>
    </row>
    <row r="13" spans="1:28" s="152" customFormat="1" ht="16.5" customHeight="1">
      <c r="A13" s="175">
        <v>2021</v>
      </c>
      <c r="B13" s="136"/>
      <c r="C13" s="136"/>
      <c r="D13" s="334">
        <f>SUM(E13:G13)</f>
        <v>6248</v>
      </c>
      <c r="E13" s="334"/>
      <c r="F13" s="334">
        <f>SUM(F15:F39)</f>
        <v>0</v>
      </c>
      <c r="G13" s="334">
        <f>SUM(G15:G39)</f>
        <v>6248</v>
      </c>
      <c r="H13" s="334">
        <f>SUM(I13:K13)</f>
        <v>5054</v>
      </c>
      <c r="I13" s="334">
        <f>SUM(I15:I39)</f>
        <v>0</v>
      </c>
      <c r="J13" s="334">
        <f>SUM(J15:J39)</f>
        <v>0</v>
      </c>
      <c r="K13" s="334">
        <f>SUM(K15:K39)</f>
        <v>5054</v>
      </c>
      <c r="L13" s="154"/>
      <c r="M13" s="334">
        <f t="shared" ref="M13:P13" si="0">SUM(M15:M39)</f>
        <v>26</v>
      </c>
      <c r="N13" s="334">
        <f t="shared" si="0"/>
        <v>0</v>
      </c>
      <c r="O13" s="334">
        <f t="shared" si="0"/>
        <v>8</v>
      </c>
      <c r="P13" s="334">
        <f t="shared" si="0"/>
        <v>0</v>
      </c>
      <c r="Q13" s="175">
        <v>2021</v>
      </c>
      <c r="R13" s="175">
        <v>2021</v>
      </c>
      <c r="S13" s="237"/>
      <c r="T13" s="325">
        <f>SUM(T15:T39)</f>
        <v>82585</v>
      </c>
      <c r="U13" s="154"/>
      <c r="V13" s="154"/>
      <c r="W13" s="154"/>
      <c r="X13" s="154"/>
      <c r="Y13" s="154"/>
    </row>
    <row r="14" spans="1:28" s="152" customFormat="1" ht="9" customHeight="1">
      <c r="A14" s="175"/>
      <c r="B14" s="136"/>
      <c r="C14" s="136"/>
      <c r="D14" s="334"/>
      <c r="E14" s="334"/>
      <c r="F14" s="334"/>
      <c r="G14" s="334"/>
      <c r="H14" s="334"/>
      <c r="I14" s="334"/>
      <c r="J14" s="334"/>
      <c r="K14" s="334"/>
      <c r="L14" s="154"/>
      <c r="M14" s="334"/>
      <c r="N14" s="334"/>
      <c r="O14" s="334"/>
      <c r="P14" s="334"/>
      <c r="Q14" s="175"/>
      <c r="R14" s="175"/>
      <c r="S14" s="237"/>
      <c r="T14" s="325"/>
      <c r="U14" s="154"/>
      <c r="V14" s="154"/>
      <c r="W14" s="154"/>
      <c r="X14" s="154"/>
      <c r="Y14" s="154"/>
    </row>
    <row r="15" spans="1:28" s="151" customFormat="1" ht="18" customHeight="1">
      <c r="A15" s="148" t="s">
        <v>88</v>
      </c>
      <c r="B15" s="140" t="s">
        <v>310</v>
      </c>
      <c r="C15" s="193" t="s">
        <v>89</v>
      </c>
      <c r="D15" s="333">
        <f>SUM(E15:G15)</f>
        <v>3000</v>
      </c>
      <c r="E15" s="333"/>
      <c r="F15" s="334">
        <v>0</v>
      </c>
      <c r="G15" s="333">
        <v>3000</v>
      </c>
      <c r="H15" s="333">
        <f t="shared" ref="H15:H28" si="1">SUM(I15:K15)</f>
        <v>2689</v>
      </c>
      <c r="I15" s="334">
        <v>0</v>
      </c>
      <c r="J15" s="333">
        <v>0</v>
      </c>
      <c r="K15" s="333">
        <v>2689</v>
      </c>
      <c r="L15" s="189" t="s">
        <v>167</v>
      </c>
      <c r="M15" s="333">
        <v>26</v>
      </c>
      <c r="N15" s="333">
        <v>0</v>
      </c>
      <c r="O15" s="333">
        <v>0</v>
      </c>
      <c r="P15" s="333">
        <v>0</v>
      </c>
      <c r="Q15" s="148" t="s">
        <v>56</v>
      </c>
      <c r="R15" s="148" t="s">
        <v>56</v>
      </c>
      <c r="S15" s="377" t="s">
        <v>299</v>
      </c>
      <c r="T15" s="333">
        <v>18468</v>
      </c>
      <c r="U15" s="151" t="s">
        <v>213</v>
      </c>
      <c r="V15" s="162" t="s">
        <v>163</v>
      </c>
      <c r="W15" s="162" t="s">
        <v>54</v>
      </c>
      <c r="X15" s="162" t="s">
        <v>158</v>
      </c>
      <c r="Y15" s="162" t="s">
        <v>158</v>
      </c>
      <c r="Z15" s="151" t="s">
        <v>199</v>
      </c>
      <c r="AA15" s="151" t="s">
        <v>200</v>
      </c>
      <c r="AB15" s="151">
        <v>1</v>
      </c>
    </row>
    <row r="16" spans="1:28" s="151" customFormat="1" ht="18" customHeight="1">
      <c r="A16" s="148" t="s">
        <v>90</v>
      </c>
      <c r="B16" s="140" t="s">
        <v>57</v>
      </c>
      <c r="C16" s="193" t="s">
        <v>91</v>
      </c>
      <c r="D16" s="333">
        <f>SUM(E16:G16)</f>
        <v>800</v>
      </c>
      <c r="E16" s="333"/>
      <c r="F16" s="334">
        <v>0</v>
      </c>
      <c r="G16" s="333">
        <v>800</v>
      </c>
      <c r="H16" s="333">
        <f t="shared" si="1"/>
        <v>558</v>
      </c>
      <c r="I16" s="334">
        <v>0</v>
      </c>
      <c r="J16" s="333">
        <v>0</v>
      </c>
      <c r="K16" s="333">
        <v>558</v>
      </c>
      <c r="L16" s="189" t="s">
        <v>167</v>
      </c>
      <c r="M16" s="333">
        <v>0</v>
      </c>
      <c r="N16" s="333">
        <v>0</v>
      </c>
      <c r="O16" s="333">
        <v>0</v>
      </c>
      <c r="P16" s="333">
        <v>0</v>
      </c>
      <c r="Q16" s="148" t="s">
        <v>21</v>
      </c>
      <c r="R16" s="148" t="s">
        <v>21</v>
      </c>
      <c r="S16" s="377" t="s">
        <v>299</v>
      </c>
      <c r="T16" s="333">
        <v>17357</v>
      </c>
      <c r="U16" s="151" t="s">
        <v>213</v>
      </c>
      <c r="V16" s="162" t="s">
        <v>163</v>
      </c>
      <c r="W16" s="162" t="s">
        <v>54</v>
      </c>
      <c r="X16" s="162" t="s">
        <v>54</v>
      </c>
      <c r="Y16" s="162" t="s">
        <v>201</v>
      </c>
      <c r="Z16" s="151" t="s">
        <v>199</v>
      </c>
      <c r="AA16" s="151" t="s">
        <v>202</v>
      </c>
      <c r="AB16" s="151">
        <v>1</v>
      </c>
    </row>
    <row r="17" spans="1:28" s="151" customFormat="1" ht="18" customHeight="1">
      <c r="A17" s="148" t="s">
        <v>88</v>
      </c>
      <c r="B17" s="140" t="s">
        <v>58</v>
      </c>
      <c r="C17" s="243" t="s">
        <v>92</v>
      </c>
      <c r="D17" s="333">
        <f t="shared" ref="D17:D39" si="2">SUM(E17:G17)</f>
        <v>80</v>
      </c>
      <c r="E17" s="333"/>
      <c r="F17" s="334">
        <v>0</v>
      </c>
      <c r="G17" s="333">
        <v>80</v>
      </c>
      <c r="H17" s="333">
        <f t="shared" si="1"/>
        <v>57</v>
      </c>
      <c r="I17" s="334">
        <v>0</v>
      </c>
      <c r="J17" s="333">
        <v>0</v>
      </c>
      <c r="K17" s="333">
        <v>57</v>
      </c>
      <c r="L17" s="189" t="s">
        <v>167</v>
      </c>
      <c r="M17" s="333">
        <v>0</v>
      </c>
      <c r="N17" s="333">
        <v>0</v>
      </c>
      <c r="O17" s="333">
        <v>0</v>
      </c>
      <c r="P17" s="333">
        <v>0</v>
      </c>
      <c r="Q17" s="148" t="s">
        <v>56</v>
      </c>
      <c r="R17" s="148" t="s">
        <v>56</v>
      </c>
      <c r="S17" s="377" t="s">
        <v>299</v>
      </c>
      <c r="T17" s="333">
        <v>2968</v>
      </c>
      <c r="U17" s="151" t="s">
        <v>213</v>
      </c>
      <c r="V17" s="162" t="s">
        <v>163</v>
      </c>
      <c r="W17" s="162" t="s">
        <v>54</v>
      </c>
      <c r="X17" s="162" t="s">
        <v>158</v>
      </c>
      <c r="Y17" s="162" t="s">
        <v>201</v>
      </c>
      <c r="Z17" s="151" t="s">
        <v>199</v>
      </c>
      <c r="AA17" s="151" t="s">
        <v>202</v>
      </c>
      <c r="AB17" s="151">
        <v>1</v>
      </c>
    </row>
    <row r="18" spans="1:28" s="151" customFormat="1" ht="18" customHeight="1">
      <c r="A18" s="148" t="s">
        <v>93</v>
      </c>
      <c r="B18" s="140" t="s">
        <v>59</v>
      </c>
      <c r="C18" s="243" t="s">
        <v>60</v>
      </c>
      <c r="D18" s="333">
        <f t="shared" si="2"/>
        <v>170</v>
      </c>
      <c r="E18" s="333"/>
      <c r="F18" s="334">
        <v>0</v>
      </c>
      <c r="G18" s="333">
        <v>170</v>
      </c>
      <c r="H18" s="333">
        <f t="shared" si="1"/>
        <v>118</v>
      </c>
      <c r="I18" s="334">
        <v>0</v>
      </c>
      <c r="J18" s="333">
        <v>0</v>
      </c>
      <c r="K18" s="333">
        <v>118</v>
      </c>
      <c r="L18" s="189" t="s">
        <v>167</v>
      </c>
      <c r="M18" s="333">
        <v>0</v>
      </c>
      <c r="N18" s="333">
        <v>0</v>
      </c>
      <c r="O18" s="333">
        <v>0</v>
      </c>
      <c r="P18" s="333">
        <v>0</v>
      </c>
      <c r="Q18" s="148" t="s">
        <v>18</v>
      </c>
      <c r="R18" s="148" t="s">
        <v>18</v>
      </c>
      <c r="S18" s="377" t="s">
        <v>299</v>
      </c>
      <c r="T18" s="333">
        <v>3817</v>
      </c>
      <c r="U18" s="151" t="s">
        <v>213</v>
      </c>
      <c r="V18" s="162" t="s">
        <v>163</v>
      </c>
      <c r="W18" s="162" t="s">
        <v>54</v>
      </c>
      <c r="X18" s="162" t="s">
        <v>158</v>
      </c>
      <c r="Y18" s="162" t="s">
        <v>201</v>
      </c>
      <c r="Z18" s="151" t="s">
        <v>199</v>
      </c>
      <c r="AA18" s="151" t="s">
        <v>202</v>
      </c>
      <c r="AB18" s="151">
        <v>1</v>
      </c>
    </row>
    <row r="19" spans="1:28" s="151" customFormat="1" ht="18" customHeight="1">
      <c r="A19" s="148" t="s">
        <v>94</v>
      </c>
      <c r="B19" s="140" t="s">
        <v>61</v>
      </c>
      <c r="C19" s="243" t="s">
        <v>62</v>
      </c>
      <c r="D19" s="333">
        <f t="shared" si="2"/>
        <v>260</v>
      </c>
      <c r="E19" s="333"/>
      <c r="F19" s="334">
        <v>0</v>
      </c>
      <c r="G19" s="333">
        <v>260</v>
      </c>
      <c r="H19" s="333">
        <f t="shared" si="1"/>
        <v>227</v>
      </c>
      <c r="I19" s="334">
        <v>0</v>
      </c>
      <c r="J19" s="333">
        <v>0</v>
      </c>
      <c r="K19" s="333">
        <v>227</v>
      </c>
      <c r="L19" s="189" t="s">
        <v>167</v>
      </c>
      <c r="M19" s="333">
        <v>0</v>
      </c>
      <c r="N19" s="333">
        <v>0</v>
      </c>
      <c r="O19" s="333">
        <v>0</v>
      </c>
      <c r="P19" s="333">
        <v>0</v>
      </c>
      <c r="Q19" s="148" t="s">
        <v>19</v>
      </c>
      <c r="R19" s="148" t="s">
        <v>19</v>
      </c>
      <c r="S19" s="377" t="s">
        <v>299</v>
      </c>
      <c r="T19" s="333">
        <v>7595</v>
      </c>
      <c r="U19" s="151" t="s">
        <v>213</v>
      </c>
      <c r="V19" s="162" t="s">
        <v>163</v>
      </c>
      <c r="W19" s="162" t="s">
        <v>54</v>
      </c>
      <c r="X19" s="162" t="s">
        <v>158</v>
      </c>
      <c r="Y19" s="162" t="s">
        <v>201</v>
      </c>
      <c r="Z19" s="151" t="s">
        <v>199</v>
      </c>
      <c r="AA19" s="151" t="s">
        <v>202</v>
      </c>
      <c r="AB19" s="151">
        <v>1</v>
      </c>
    </row>
    <row r="20" spans="1:28" s="151" customFormat="1" ht="18" customHeight="1">
      <c r="A20" s="148" t="s">
        <v>95</v>
      </c>
      <c r="B20" s="140" t="s">
        <v>63</v>
      </c>
      <c r="C20" s="243" t="s">
        <v>64</v>
      </c>
      <c r="D20" s="333">
        <f t="shared" si="2"/>
        <v>150</v>
      </c>
      <c r="E20" s="333"/>
      <c r="F20" s="334">
        <v>0</v>
      </c>
      <c r="G20" s="333">
        <v>150</v>
      </c>
      <c r="H20" s="333">
        <f t="shared" si="1"/>
        <v>144</v>
      </c>
      <c r="I20" s="334">
        <v>0</v>
      </c>
      <c r="J20" s="333">
        <v>0</v>
      </c>
      <c r="K20" s="333">
        <v>144</v>
      </c>
      <c r="L20" s="189" t="s">
        <v>167</v>
      </c>
      <c r="M20" s="333">
        <v>0</v>
      </c>
      <c r="N20" s="333">
        <v>0</v>
      </c>
      <c r="O20" s="333">
        <v>0</v>
      </c>
      <c r="P20" s="333">
        <v>0</v>
      </c>
      <c r="Q20" s="148" t="s">
        <v>20</v>
      </c>
      <c r="R20" s="148" t="s">
        <v>20</v>
      </c>
      <c r="S20" s="377" t="s">
        <v>299</v>
      </c>
      <c r="T20" s="333">
        <v>3352</v>
      </c>
      <c r="U20" s="151" t="s">
        <v>213</v>
      </c>
      <c r="V20" s="162" t="s">
        <v>163</v>
      </c>
      <c r="W20" s="162" t="s">
        <v>54</v>
      </c>
      <c r="X20" s="162" t="s">
        <v>54</v>
      </c>
      <c r="Y20" s="162" t="s">
        <v>201</v>
      </c>
      <c r="Z20" s="151" t="s">
        <v>199</v>
      </c>
      <c r="AA20" s="151" t="s">
        <v>202</v>
      </c>
      <c r="AB20" s="151">
        <v>1</v>
      </c>
    </row>
    <row r="21" spans="1:28" s="151" customFormat="1" ht="18" customHeight="1">
      <c r="A21" s="148" t="s">
        <v>96</v>
      </c>
      <c r="B21" s="140" t="s">
        <v>65</v>
      </c>
      <c r="C21" s="243" t="s">
        <v>66</v>
      </c>
      <c r="D21" s="333">
        <f t="shared" si="2"/>
        <v>180</v>
      </c>
      <c r="E21" s="333"/>
      <c r="F21" s="334">
        <v>0</v>
      </c>
      <c r="G21" s="333">
        <v>180</v>
      </c>
      <c r="H21" s="333">
        <f t="shared" si="1"/>
        <v>125</v>
      </c>
      <c r="I21" s="334">
        <v>0</v>
      </c>
      <c r="J21" s="333">
        <v>0</v>
      </c>
      <c r="K21" s="333">
        <v>125</v>
      </c>
      <c r="L21" s="189" t="s">
        <v>167</v>
      </c>
      <c r="M21" s="333">
        <v>0</v>
      </c>
      <c r="N21" s="333">
        <v>0</v>
      </c>
      <c r="O21" s="333">
        <v>0</v>
      </c>
      <c r="P21" s="333">
        <v>0</v>
      </c>
      <c r="Q21" s="148" t="s">
        <v>22</v>
      </c>
      <c r="R21" s="148" t="s">
        <v>22</v>
      </c>
      <c r="S21" s="377" t="s">
        <v>299</v>
      </c>
      <c r="T21" s="333">
        <v>3159</v>
      </c>
      <c r="U21" s="151" t="s">
        <v>213</v>
      </c>
      <c r="V21" s="162" t="s">
        <v>163</v>
      </c>
      <c r="W21" s="162" t="s">
        <v>54</v>
      </c>
      <c r="X21" s="162" t="s">
        <v>54</v>
      </c>
      <c r="Y21" s="162" t="s">
        <v>201</v>
      </c>
      <c r="Z21" s="151" t="s">
        <v>199</v>
      </c>
      <c r="AA21" s="151" t="s">
        <v>202</v>
      </c>
      <c r="AB21" s="151">
        <v>1</v>
      </c>
    </row>
    <row r="22" spans="1:28" s="151" customFormat="1" ht="18" customHeight="1">
      <c r="A22" s="148" t="s">
        <v>96</v>
      </c>
      <c r="B22" s="140" t="s">
        <v>67</v>
      </c>
      <c r="C22" s="243" t="s">
        <v>68</v>
      </c>
      <c r="D22" s="333">
        <f t="shared" si="2"/>
        <v>50</v>
      </c>
      <c r="E22" s="333"/>
      <c r="F22" s="334">
        <v>0</v>
      </c>
      <c r="G22" s="333">
        <v>50</v>
      </c>
      <c r="H22" s="333">
        <f t="shared" si="1"/>
        <v>34</v>
      </c>
      <c r="I22" s="334">
        <v>0</v>
      </c>
      <c r="J22" s="333">
        <v>0</v>
      </c>
      <c r="K22" s="333">
        <v>34</v>
      </c>
      <c r="L22" s="189" t="s">
        <v>167</v>
      </c>
      <c r="M22" s="333">
        <v>0</v>
      </c>
      <c r="N22" s="333">
        <v>0</v>
      </c>
      <c r="O22" s="333">
        <v>0</v>
      </c>
      <c r="P22" s="333">
        <v>0</v>
      </c>
      <c r="Q22" s="148" t="s">
        <v>22</v>
      </c>
      <c r="R22" s="148" t="s">
        <v>22</v>
      </c>
      <c r="S22" s="377" t="s">
        <v>299</v>
      </c>
      <c r="T22" s="333">
        <v>1832</v>
      </c>
      <c r="U22" s="151" t="s">
        <v>213</v>
      </c>
      <c r="V22" s="162" t="s">
        <v>163</v>
      </c>
      <c r="W22" s="162" t="s">
        <v>54</v>
      </c>
      <c r="X22" s="162" t="s">
        <v>54</v>
      </c>
      <c r="Y22" s="162" t="s">
        <v>201</v>
      </c>
      <c r="Z22" s="151" t="s">
        <v>199</v>
      </c>
      <c r="AA22" s="151" t="s">
        <v>202</v>
      </c>
      <c r="AB22" s="151">
        <v>1</v>
      </c>
    </row>
    <row r="23" spans="1:28" s="151" customFormat="1" ht="18" customHeight="1">
      <c r="A23" s="148" t="s">
        <v>96</v>
      </c>
      <c r="B23" s="140" t="s">
        <v>69</v>
      </c>
      <c r="C23" s="243" t="s">
        <v>70</v>
      </c>
      <c r="D23" s="333">
        <f t="shared" si="2"/>
        <v>150</v>
      </c>
      <c r="E23" s="333"/>
      <c r="F23" s="334">
        <v>0</v>
      </c>
      <c r="G23" s="333">
        <v>150</v>
      </c>
      <c r="H23" s="333">
        <f t="shared" si="1"/>
        <v>96</v>
      </c>
      <c r="I23" s="334">
        <v>0</v>
      </c>
      <c r="J23" s="333">
        <v>0</v>
      </c>
      <c r="K23" s="333">
        <v>96</v>
      </c>
      <c r="L23" s="189" t="s">
        <v>167</v>
      </c>
      <c r="M23" s="333">
        <v>0</v>
      </c>
      <c r="N23" s="333">
        <v>0</v>
      </c>
      <c r="O23" s="333">
        <v>0</v>
      </c>
      <c r="P23" s="333">
        <v>0</v>
      </c>
      <c r="Q23" s="148" t="s">
        <v>22</v>
      </c>
      <c r="R23" s="148" t="s">
        <v>22</v>
      </c>
      <c r="S23" s="377" t="s">
        <v>299</v>
      </c>
      <c r="T23" s="333">
        <v>2364</v>
      </c>
      <c r="U23" s="151" t="s">
        <v>213</v>
      </c>
      <c r="V23" s="162" t="s">
        <v>163</v>
      </c>
      <c r="W23" s="162" t="s">
        <v>54</v>
      </c>
      <c r="X23" s="162" t="s">
        <v>54</v>
      </c>
      <c r="Y23" s="162" t="s">
        <v>201</v>
      </c>
      <c r="Z23" s="151" t="s">
        <v>199</v>
      </c>
      <c r="AA23" s="151" t="s">
        <v>202</v>
      </c>
      <c r="AB23" s="151">
        <v>1</v>
      </c>
    </row>
    <row r="24" spans="1:28" s="151" customFormat="1" ht="18" customHeight="1">
      <c r="A24" s="148" t="s">
        <v>97</v>
      </c>
      <c r="B24" s="140" t="s">
        <v>71</v>
      </c>
      <c r="C24" s="243" t="s">
        <v>72</v>
      </c>
      <c r="D24" s="333">
        <f t="shared" si="2"/>
        <v>560</v>
      </c>
      <c r="E24" s="333"/>
      <c r="F24" s="334">
        <v>0</v>
      </c>
      <c r="G24" s="333">
        <v>560</v>
      </c>
      <c r="H24" s="333">
        <f t="shared" si="1"/>
        <v>374</v>
      </c>
      <c r="I24" s="334">
        <v>0</v>
      </c>
      <c r="J24" s="333">
        <v>0</v>
      </c>
      <c r="K24" s="333">
        <v>374</v>
      </c>
      <c r="L24" s="189" t="s">
        <v>167</v>
      </c>
      <c r="M24" s="333">
        <v>0</v>
      </c>
      <c r="N24" s="333">
        <v>0</v>
      </c>
      <c r="O24" s="333">
        <v>8</v>
      </c>
      <c r="P24" s="333">
        <v>0</v>
      </c>
      <c r="Q24" s="148" t="s">
        <v>23</v>
      </c>
      <c r="R24" s="148" t="s">
        <v>23</v>
      </c>
      <c r="S24" s="377" t="s">
        <v>299</v>
      </c>
      <c r="T24" s="333">
        <v>846</v>
      </c>
      <c r="U24" s="151" t="s">
        <v>213</v>
      </c>
      <c r="V24" s="162" t="s">
        <v>163</v>
      </c>
      <c r="W24" s="162" t="s">
        <v>54</v>
      </c>
      <c r="X24" s="162" t="s">
        <v>54</v>
      </c>
      <c r="Y24" s="162" t="s">
        <v>201</v>
      </c>
      <c r="Z24" s="151" t="s">
        <v>199</v>
      </c>
      <c r="AA24" s="151" t="s">
        <v>202</v>
      </c>
      <c r="AB24" s="151">
        <v>1</v>
      </c>
    </row>
    <row r="25" spans="1:28" s="151" customFormat="1" ht="18" customHeight="1">
      <c r="A25" s="148" t="s">
        <v>98</v>
      </c>
      <c r="B25" s="140" t="s">
        <v>73</v>
      </c>
      <c r="C25" s="243" t="s">
        <v>74</v>
      </c>
      <c r="D25" s="333">
        <f t="shared" si="2"/>
        <v>170</v>
      </c>
      <c r="E25" s="333"/>
      <c r="F25" s="334">
        <v>0</v>
      </c>
      <c r="G25" s="333">
        <v>170</v>
      </c>
      <c r="H25" s="333">
        <f t="shared" si="1"/>
        <v>118</v>
      </c>
      <c r="I25" s="334">
        <v>0</v>
      </c>
      <c r="J25" s="333">
        <v>0</v>
      </c>
      <c r="K25" s="333">
        <v>118</v>
      </c>
      <c r="L25" s="189" t="s">
        <v>167</v>
      </c>
      <c r="M25" s="333">
        <v>0</v>
      </c>
      <c r="N25" s="333">
        <v>0</v>
      </c>
      <c r="O25" s="333">
        <v>0</v>
      </c>
      <c r="P25" s="333">
        <v>0</v>
      </c>
      <c r="Q25" s="148" t="s">
        <v>24</v>
      </c>
      <c r="R25" s="148" t="s">
        <v>24</v>
      </c>
      <c r="S25" s="377" t="s">
        <v>299</v>
      </c>
      <c r="T25" s="333">
        <v>5209</v>
      </c>
      <c r="U25" s="151" t="s">
        <v>213</v>
      </c>
      <c r="V25" s="162" t="s">
        <v>163</v>
      </c>
      <c r="W25" s="162" t="s">
        <v>54</v>
      </c>
      <c r="X25" s="162" t="s">
        <v>54</v>
      </c>
      <c r="Y25" s="162" t="s">
        <v>201</v>
      </c>
      <c r="Z25" s="151" t="s">
        <v>199</v>
      </c>
      <c r="AA25" s="151" t="s">
        <v>202</v>
      </c>
      <c r="AB25" s="151">
        <v>1</v>
      </c>
    </row>
    <row r="26" spans="1:28" s="151" customFormat="1" ht="18" customHeight="1">
      <c r="A26" s="148" t="s">
        <v>99</v>
      </c>
      <c r="B26" s="140" t="s">
        <v>75</v>
      </c>
      <c r="C26" s="243" t="s">
        <v>76</v>
      </c>
      <c r="D26" s="333">
        <f t="shared" si="2"/>
        <v>110</v>
      </c>
      <c r="E26" s="333"/>
      <c r="F26" s="334">
        <v>0</v>
      </c>
      <c r="G26" s="333">
        <v>110</v>
      </c>
      <c r="H26" s="333">
        <f t="shared" si="1"/>
        <v>85</v>
      </c>
      <c r="I26" s="334">
        <v>0</v>
      </c>
      <c r="J26" s="333">
        <v>0</v>
      </c>
      <c r="K26" s="333">
        <v>85</v>
      </c>
      <c r="L26" s="189" t="s">
        <v>167</v>
      </c>
      <c r="M26" s="333">
        <v>0</v>
      </c>
      <c r="N26" s="333">
        <v>0</v>
      </c>
      <c r="O26" s="333">
        <v>0</v>
      </c>
      <c r="P26" s="333">
        <v>0</v>
      </c>
      <c r="Q26" s="148" t="s">
        <v>26</v>
      </c>
      <c r="R26" s="148" t="s">
        <v>26</v>
      </c>
      <c r="S26" s="377" t="s">
        <v>299</v>
      </c>
      <c r="T26" s="333">
        <v>3371</v>
      </c>
      <c r="U26" s="151" t="s">
        <v>213</v>
      </c>
      <c r="V26" s="162" t="s">
        <v>163</v>
      </c>
      <c r="W26" s="162" t="s">
        <v>54</v>
      </c>
      <c r="X26" s="162" t="s">
        <v>54</v>
      </c>
      <c r="Y26" s="162" t="s">
        <v>201</v>
      </c>
      <c r="Z26" s="151" t="s">
        <v>199</v>
      </c>
      <c r="AA26" s="151" t="s">
        <v>202</v>
      </c>
      <c r="AB26" s="151">
        <v>1</v>
      </c>
    </row>
    <row r="27" spans="1:28" s="151" customFormat="1" ht="18" customHeight="1">
      <c r="A27" s="148" t="s">
        <v>88</v>
      </c>
      <c r="B27" s="140" t="s">
        <v>100</v>
      </c>
      <c r="C27" s="166" t="s">
        <v>101</v>
      </c>
      <c r="D27" s="333">
        <f t="shared" si="2"/>
        <v>70</v>
      </c>
      <c r="E27" s="333"/>
      <c r="F27" s="334">
        <v>0</v>
      </c>
      <c r="G27" s="333">
        <v>70</v>
      </c>
      <c r="H27" s="333">
        <f t="shared" si="1"/>
        <v>16</v>
      </c>
      <c r="I27" s="334">
        <v>0</v>
      </c>
      <c r="J27" s="333">
        <v>0</v>
      </c>
      <c r="K27" s="333">
        <v>16</v>
      </c>
      <c r="L27" s="189" t="s">
        <v>168</v>
      </c>
      <c r="M27" s="333">
        <v>0</v>
      </c>
      <c r="N27" s="333">
        <v>0</v>
      </c>
      <c r="O27" s="333">
        <v>0</v>
      </c>
      <c r="P27" s="333">
        <v>0</v>
      </c>
      <c r="Q27" s="148" t="s">
        <v>56</v>
      </c>
      <c r="R27" s="148" t="s">
        <v>56</v>
      </c>
      <c r="S27" s="377" t="s">
        <v>300</v>
      </c>
      <c r="T27" s="333">
        <v>266</v>
      </c>
      <c r="U27" s="151" t="s">
        <v>213</v>
      </c>
      <c r="V27" s="162" t="s">
        <v>163</v>
      </c>
      <c r="W27" s="162" t="s">
        <v>54</v>
      </c>
      <c r="X27" s="162" t="s">
        <v>54</v>
      </c>
      <c r="Y27" s="162" t="s">
        <v>201</v>
      </c>
      <c r="Z27" s="151" t="s">
        <v>199</v>
      </c>
      <c r="AA27" s="151" t="s">
        <v>202</v>
      </c>
      <c r="AB27" s="151">
        <v>1</v>
      </c>
    </row>
    <row r="28" spans="1:28" s="151" customFormat="1" ht="18" customHeight="1">
      <c r="A28" s="148" t="s">
        <v>88</v>
      </c>
      <c r="B28" s="140" t="s">
        <v>102</v>
      </c>
      <c r="C28" s="166" t="s">
        <v>103</v>
      </c>
      <c r="D28" s="333">
        <f t="shared" si="2"/>
        <v>34</v>
      </c>
      <c r="E28" s="333"/>
      <c r="F28" s="334">
        <v>0</v>
      </c>
      <c r="G28" s="333">
        <v>34</v>
      </c>
      <c r="H28" s="333">
        <f t="shared" si="1"/>
        <v>24</v>
      </c>
      <c r="I28" s="334">
        <v>0</v>
      </c>
      <c r="J28" s="333">
        <v>0</v>
      </c>
      <c r="K28" s="333">
        <v>24</v>
      </c>
      <c r="L28" s="189" t="s">
        <v>169</v>
      </c>
      <c r="M28" s="333">
        <v>0</v>
      </c>
      <c r="N28" s="333">
        <v>0</v>
      </c>
      <c r="O28" s="333">
        <v>0</v>
      </c>
      <c r="P28" s="333">
        <v>0</v>
      </c>
      <c r="Q28" s="148" t="s">
        <v>56</v>
      </c>
      <c r="R28" s="148" t="s">
        <v>56</v>
      </c>
      <c r="S28" s="377" t="s">
        <v>301</v>
      </c>
      <c r="T28" s="333">
        <v>212</v>
      </c>
      <c r="U28" s="151" t="s">
        <v>213</v>
      </c>
      <c r="V28" s="162" t="s">
        <v>163</v>
      </c>
      <c r="W28" s="162" t="s">
        <v>54</v>
      </c>
      <c r="X28" s="162" t="s">
        <v>54</v>
      </c>
      <c r="Y28" s="162" t="s">
        <v>201</v>
      </c>
      <c r="Z28" s="151" t="s">
        <v>199</v>
      </c>
      <c r="AA28" s="151" t="s">
        <v>202</v>
      </c>
      <c r="AB28" s="151">
        <v>1</v>
      </c>
    </row>
    <row r="29" spans="1:28" s="151" customFormat="1" ht="18" customHeight="1">
      <c r="A29" s="148" t="s">
        <v>104</v>
      </c>
      <c r="B29" s="140" t="s">
        <v>105</v>
      </c>
      <c r="C29" s="166" t="s">
        <v>106</v>
      </c>
      <c r="D29" s="333">
        <f t="shared" si="2"/>
        <v>70</v>
      </c>
      <c r="E29" s="333"/>
      <c r="F29" s="334">
        <v>0</v>
      </c>
      <c r="G29" s="333">
        <v>70</v>
      </c>
      <c r="H29" s="333">
        <f>SUM(I29:K29)</f>
        <v>44</v>
      </c>
      <c r="I29" s="334">
        <v>0</v>
      </c>
      <c r="J29" s="333">
        <v>0</v>
      </c>
      <c r="K29" s="333">
        <v>44</v>
      </c>
      <c r="L29" s="189" t="s">
        <v>169</v>
      </c>
      <c r="M29" s="333">
        <v>0</v>
      </c>
      <c r="N29" s="333">
        <v>0</v>
      </c>
      <c r="O29" s="333">
        <v>0</v>
      </c>
      <c r="P29" s="333">
        <v>0</v>
      </c>
      <c r="Q29" s="148" t="s">
        <v>21</v>
      </c>
      <c r="R29" s="148" t="s">
        <v>21</v>
      </c>
      <c r="S29" s="377" t="s">
        <v>302</v>
      </c>
      <c r="T29" s="333">
        <v>858</v>
      </c>
      <c r="U29" s="151" t="s">
        <v>213</v>
      </c>
      <c r="V29" s="162" t="s">
        <v>163</v>
      </c>
      <c r="W29" s="162" t="s">
        <v>54</v>
      </c>
      <c r="X29" s="162" t="s">
        <v>54</v>
      </c>
      <c r="Y29" s="162" t="s">
        <v>201</v>
      </c>
      <c r="Z29" s="151" t="s">
        <v>199</v>
      </c>
      <c r="AA29" s="151" t="s">
        <v>202</v>
      </c>
      <c r="AB29" s="151">
        <v>1</v>
      </c>
    </row>
    <row r="30" spans="1:28" s="151" customFormat="1" ht="18" customHeight="1">
      <c r="A30" s="148" t="s">
        <v>107</v>
      </c>
      <c r="B30" s="140" t="s">
        <v>108</v>
      </c>
      <c r="C30" s="166" t="s">
        <v>109</v>
      </c>
      <c r="D30" s="333">
        <f t="shared" si="2"/>
        <v>46</v>
      </c>
      <c r="E30" s="333"/>
      <c r="F30" s="334">
        <v>0</v>
      </c>
      <c r="G30" s="333">
        <v>46</v>
      </c>
      <c r="H30" s="333">
        <f t="shared" ref="H30:H39" si="3">SUM(I30:K30)</f>
        <v>10</v>
      </c>
      <c r="I30" s="334">
        <v>0</v>
      </c>
      <c r="J30" s="333">
        <v>0</v>
      </c>
      <c r="K30" s="333">
        <v>10</v>
      </c>
      <c r="L30" s="189" t="s">
        <v>169</v>
      </c>
      <c r="M30" s="333">
        <v>0</v>
      </c>
      <c r="N30" s="333">
        <v>0</v>
      </c>
      <c r="O30" s="333">
        <v>0</v>
      </c>
      <c r="P30" s="333">
        <v>0</v>
      </c>
      <c r="Q30" s="148" t="s">
        <v>19</v>
      </c>
      <c r="R30" s="148" t="s">
        <v>19</v>
      </c>
      <c r="S30" s="377" t="s">
        <v>301</v>
      </c>
      <c r="T30" s="333">
        <v>736</v>
      </c>
      <c r="U30" s="151" t="s">
        <v>213</v>
      </c>
      <c r="V30" s="162" t="s">
        <v>163</v>
      </c>
      <c r="W30" s="162" t="s">
        <v>54</v>
      </c>
      <c r="X30" s="162" t="s">
        <v>158</v>
      </c>
      <c r="Y30" s="162" t="s">
        <v>201</v>
      </c>
      <c r="Z30" s="151" t="s">
        <v>199</v>
      </c>
      <c r="AA30" s="151" t="s">
        <v>202</v>
      </c>
      <c r="AB30" s="151">
        <v>1</v>
      </c>
    </row>
    <row r="31" spans="1:28" s="151" customFormat="1" ht="18" customHeight="1">
      <c r="A31" s="148" t="s">
        <v>107</v>
      </c>
      <c r="B31" s="140" t="s">
        <v>110</v>
      </c>
      <c r="C31" s="166" t="s">
        <v>111</v>
      </c>
      <c r="D31" s="333">
        <f t="shared" si="2"/>
        <v>80</v>
      </c>
      <c r="E31" s="333"/>
      <c r="F31" s="334">
        <v>0</v>
      </c>
      <c r="G31" s="333">
        <v>80</v>
      </c>
      <c r="H31" s="333">
        <f t="shared" si="3"/>
        <v>54</v>
      </c>
      <c r="I31" s="334">
        <v>0</v>
      </c>
      <c r="J31" s="333">
        <v>0</v>
      </c>
      <c r="K31" s="333">
        <v>54</v>
      </c>
      <c r="L31" s="189" t="s">
        <v>170</v>
      </c>
      <c r="M31" s="333">
        <v>0</v>
      </c>
      <c r="N31" s="333">
        <v>0</v>
      </c>
      <c r="O31" s="333">
        <v>0</v>
      </c>
      <c r="P31" s="333">
        <v>0</v>
      </c>
      <c r="Q31" s="148" t="s">
        <v>19</v>
      </c>
      <c r="R31" s="148" t="s">
        <v>19</v>
      </c>
      <c r="S31" s="377" t="s">
        <v>303</v>
      </c>
      <c r="T31" s="333">
        <v>525</v>
      </c>
      <c r="U31" s="151" t="s">
        <v>213</v>
      </c>
      <c r="V31" s="162" t="s">
        <v>163</v>
      </c>
      <c r="W31" s="162" t="s">
        <v>54</v>
      </c>
      <c r="X31" s="162" t="s">
        <v>158</v>
      </c>
      <c r="Y31" s="162" t="s">
        <v>201</v>
      </c>
      <c r="Z31" s="151" t="s">
        <v>199</v>
      </c>
      <c r="AA31" s="151" t="s">
        <v>202</v>
      </c>
      <c r="AB31" s="151">
        <v>1</v>
      </c>
    </row>
    <row r="32" spans="1:28" s="151" customFormat="1" ht="18" customHeight="1">
      <c r="A32" s="149" t="s">
        <v>99</v>
      </c>
      <c r="B32" s="140" t="s">
        <v>112</v>
      </c>
      <c r="C32" s="166" t="s">
        <v>113</v>
      </c>
      <c r="D32" s="333">
        <f t="shared" si="2"/>
        <v>34</v>
      </c>
      <c r="E32" s="333"/>
      <c r="F32" s="334">
        <v>0</v>
      </c>
      <c r="G32" s="333">
        <v>34</v>
      </c>
      <c r="H32" s="333">
        <f t="shared" si="3"/>
        <v>25</v>
      </c>
      <c r="I32" s="334">
        <v>0</v>
      </c>
      <c r="J32" s="333">
        <v>0</v>
      </c>
      <c r="K32" s="333">
        <v>25</v>
      </c>
      <c r="L32" s="189" t="s">
        <v>169</v>
      </c>
      <c r="M32" s="333">
        <v>0</v>
      </c>
      <c r="N32" s="333">
        <v>0</v>
      </c>
      <c r="O32" s="333">
        <v>0</v>
      </c>
      <c r="P32" s="333">
        <v>0</v>
      </c>
      <c r="Q32" s="149" t="s">
        <v>26</v>
      </c>
      <c r="R32" s="149" t="s">
        <v>26</v>
      </c>
      <c r="S32" s="377" t="s">
        <v>304</v>
      </c>
      <c r="T32" s="333">
        <v>799</v>
      </c>
      <c r="U32" s="151" t="s">
        <v>213</v>
      </c>
      <c r="V32" s="162" t="s">
        <v>163</v>
      </c>
      <c r="W32" s="162" t="s">
        <v>54</v>
      </c>
      <c r="X32" s="162" t="s">
        <v>158</v>
      </c>
      <c r="Y32" s="162" t="s">
        <v>201</v>
      </c>
      <c r="Z32" s="151" t="s">
        <v>199</v>
      </c>
      <c r="AA32" s="151" t="s">
        <v>202</v>
      </c>
      <c r="AB32" s="151">
        <v>1</v>
      </c>
    </row>
    <row r="33" spans="1:31" s="151" customFormat="1" ht="18" customHeight="1">
      <c r="A33" s="148" t="s">
        <v>114</v>
      </c>
      <c r="B33" s="140" t="s">
        <v>175</v>
      </c>
      <c r="C33" s="166" t="s">
        <v>115</v>
      </c>
      <c r="D33" s="333">
        <f t="shared" si="2"/>
        <v>50</v>
      </c>
      <c r="E33" s="333"/>
      <c r="F33" s="334">
        <v>0</v>
      </c>
      <c r="G33" s="333">
        <v>50</v>
      </c>
      <c r="H33" s="333">
        <f t="shared" si="3"/>
        <v>32</v>
      </c>
      <c r="I33" s="334">
        <v>0</v>
      </c>
      <c r="J33" s="333">
        <v>0</v>
      </c>
      <c r="K33" s="333">
        <v>32</v>
      </c>
      <c r="L33" s="189" t="s">
        <v>171</v>
      </c>
      <c r="M33" s="333">
        <v>0</v>
      </c>
      <c r="N33" s="333">
        <v>0</v>
      </c>
      <c r="O33" s="333">
        <v>0</v>
      </c>
      <c r="P33" s="333">
        <v>0</v>
      </c>
      <c r="Q33" s="148" t="s">
        <v>26</v>
      </c>
      <c r="R33" s="148" t="s">
        <v>26</v>
      </c>
      <c r="S33" s="377" t="s">
        <v>305</v>
      </c>
      <c r="T33" s="333">
        <v>330</v>
      </c>
      <c r="U33" s="151" t="s">
        <v>213</v>
      </c>
      <c r="V33" s="162" t="s">
        <v>163</v>
      </c>
      <c r="W33" s="162" t="s">
        <v>54</v>
      </c>
      <c r="X33" s="162" t="s">
        <v>158</v>
      </c>
      <c r="Y33" s="162" t="s">
        <v>201</v>
      </c>
      <c r="Z33" s="151" t="s">
        <v>199</v>
      </c>
      <c r="AA33" s="151" t="s">
        <v>202</v>
      </c>
      <c r="AB33" s="151">
        <v>1</v>
      </c>
    </row>
    <row r="34" spans="1:31" s="151" customFormat="1" ht="18" customHeight="1">
      <c r="A34" s="148" t="s">
        <v>116</v>
      </c>
      <c r="B34" s="140" t="s">
        <v>176</v>
      </c>
      <c r="C34" s="166" t="s">
        <v>117</v>
      </c>
      <c r="D34" s="333">
        <f t="shared" si="2"/>
        <v>34</v>
      </c>
      <c r="E34" s="333"/>
      <c r="F34" s="334">
        <v>0</v>
      </c>
      <c r="G34" s="333">
        <v>34</v>
      </c>
      <c r="H34" s="333">
        <f t="shared" si="3"/>
        <v>30</v>
      </c>
      <c r="I34" s="334">
        <v>0</v>
      </c>
      <c r="J34" s="333">
        <v>0</v>
      </c>
      <c r="K34" s="333">
        <v>30</v>
      </c>
      <c r="L34" s="189" t="s">
        <v>169</v>
      </c>
      <c r="M34" s="333">
        <v>0</v>
      </c>
      <c r="N34" s="333">
        <v>0</v>
      </c>
      <c r="O34" s="333">
        <v>0</v>
      </c>
      <c r="P34" s="333">
        <v>0</v>
      </c>
      <c r="Q34" s="148" t="s">
        <v>18</v>
      </c>
      <c r="R34" s="148" t="s">
        <v>18</v>
      </c>
      <c r="S34" s="377" t="s">
        <v>304</v>
      </c>
      <c r="T34" s="333">
        <v>963</v>
      </c>
      <c r="U34" s="151" t="s">
        <v>213</v>
      </c>
      <c r="V34" s="162" t="s">
        <v>163</v>
      </c>
      <c r="W34" s="162" t="s">
        <v>54</v>
      </c>
      <c r="X34" s="162" t="s">
        <v>158</v>
      </c>
      <c r="Y34" s="162" t="s">
        <v>201</v>
      </c>
      <c r="Z34" s="151" t="s">
        <v>199</v>
      </c>
      <c r="AA34" s="151" t="s">
        <v>202</v>
      </c>
      <c r="AB34" s="151">
        <v>1</v>
      </c>
    </row>
    <row r="35" spans="1:31" s="151" customFormat="1" ht="18" customHeight="1">
      <c r="A35" s="148" t="s">
        <v>118</v>
      </c>
      <c r="B35" s="140" t="s">
        <v>77</v>
      </c>
      <c r="C35" s="166" t="s">
        <v>119</v>
      </c>
      <c r="D35" s="333">
        <f t="shared" si="2"/>
        <v>0</v>
      </c>
      <c r="E35" s="333"/>
      <c r="F35" s="334">
        <v>0</v>
      </c>
      <c r="G35" s="333">
        <v>0</v>
      </c>
      <c r="H35" s="333">
        <f t="shared" si="3"/>
        <v>0</v>
      </c>
      <c r="I35" s="334">
        <v>0</v>
      </c>
      <c r="J35" s="333">
        <v>0</v>
      </c>
      <c r="K35" s="333">
        <v>0</v>
      </c>
      <c r="L35" s="189" t="s">
        <v>172</v>
      </c>
      <c r="M35" s="333">
        <v>0</v>
      </c>
      <c r="N35" s="333">
        <v>0</v>
      </c>
      <c r="O35" s="333">
        <v>0</v>
      </c>
      <c r="P35" s="333">
        <v>0</v>
      </c>
      <c r="Q35" s="148" t="s">
        <v>25</v>
      </c>
      <c r="R35" s="148" t="s">
        <v>25</v>
      </c>
      <c r="S35" s="377" t="s">
        <v>306</v>
      </c>
      <c r="T35" s="333">
        <v>0</v>
      </c>
      <c r="U35" s="151" t="s">
        <v>52</v>
      </c>
      <c r="V35" s="162" t="s">
        <v>163</v>
      </c>
      <c r="W35" s="162" t="s">
        <v>54</v>
      </c>
      <c r="X35" s="162" t="s">
        <v>54</v>
      </c>
      <c r="Y35" s="162" t="s">
        <v>201</v>
      </c>
      <c r="Z35" s="151" t="s">
        <v>199</v>
      </c>
      <c r="AA35" s="151" t="s">
        <v>202</v>
      </c>
      <c r="AB35" s="151">
        <v>1</v>
      </c>
    </row>
    <row r="36" spans="1:31" s="152" customFormat="1" ht="18" customHeight="1">
      <c r="A36" s="148" t="s">
        <v>107</v>
      </c>
      <c r="B36" s="140" t="s">
        <v>78</v>
      </c>
      <c r="C36" s="166" t="s">
        <v>120</v>
      </c>
      <c r="D36" s="333">
        <f t="shared" si="2"/>
        <v>0</v>
      </c>
      <c r="E36" s="333"/>
      <c r="F36" s="334">
        <v>0</v>
      </c>
      <c r="G36" s="333">
        <v>0</v>
      </c>
      <c r="H36" s="333">
        <f t="shared" si="3"/>
        <v>0</v>
      </c>
      <c r="I36" s="334">
        <v>0</v>
      </c>
      <c r="J36" s="333">
        <v>0</v>
      </c>
      <c r="K36" s="333">
        <v>0</v>
      </c>
      <c r="L36" s="189" t="s">
        <v>173</v>
      </c>
      <c r="M36" s="333">
        <v>0</v>
      </c>
      <c r="N36" s="333">
        <v>0</v>
      </c>
      <c r="O36" s="333">
        <v>0</v>
      </c>
      <c r="P36" s="333">
        <v>0</v>
      </c>
      <c r="Q36" s="148" t="s">
        <v>19</v>
      </c>
      <c r="R36" s="148" t="s">
        <v>19</v>
      </c>
      <c r="S36" s="377" t="s">
        <v>307</v>
      </c>
      <c r="T36" s="333">
        <v>0</v>
      </c>
      <c r="U36" s="151" t="s">
        <v>52</v>
      </c>
      <c r="V36" s="162" t="s">
        <v>163</v>
      </c>
      <c r="W36" s="162" t="s">
        <v>54</v>
      </c>
      <c r="X36" s="162" t="s">
        <v>158</v>
      </c>
      <c r="Y36" s="162" t="s">
        <v>201</v>
      </c>
      <c r="Z36" s="151" t="s">
        <v>199</v>
      </c>
      <c r="AA36" s="151" t="s">
        <v>202</v>
      </c>
      <c r="AB36" s="151">
        <v>1</v>
      </c>
    </row>
    <row r="37" spans="1:31" s="151" customFormat="1" ht="18" customHeight="1">
      <c r="A37" s="149" t="s">
        <v>116</v>
      </c>
      <c r="B37" s="140" t="s">
        <v>177</v>
      </c>
      <c r="C37" s="166" t="s">
        <v>121</v>
      </c>
      <c r="D37" s="333">
        <f t="shared" si="2"/>
        <v>30</v>
      </c>
      <c r="E37" s="333"/>
      <c r="F37" s="334">
        <v>0</v>
      </c>
      <c r="G37" s="333">
        <v>30</v>
      </c>
      <c r="H37" s="333">
        <f t="shared" si="3"/>
        <v>25</v>
      </c>
      <c r="I37" s="334">
        <v>0</v>
      </c>
      <c r="J37" s="333">
        <v>0</v>
      </c>
      <c r="K37" s="333">
        <v>25</v>
      </c>
      <c r="L37" s="189" t="s">
        <v>174</v>
      </c>
      <c r="M37" s="333">
        <v>0</v>
      </c>
      <c r="N37" s="333">
        <v>0</v>
      </c>
      <c r="O37" s="333">
        <v>0</v>
      </c>
      <c r="P37" s="333">
        <v>0</v>
      </c>
      <c r="Q37" s="149" t="s">
        <v>18</v>
      </c>
      <c r="R37" s="149" t="s">
        <v>18</v>
      </c>
      <c r="S37" s="377" t="s">
        <v>308</v>
      </c>
      <c r="T37" s="333">
        <v>640</v>
      </c>
      <c r="U37" s="151" t="s">
        <v>213</v>
      </c>
      <c r="V37" s="162" t="s">
        <v>163</v>
      </c>
      <c r="W37" s="162" t="s">
        <v>54</v>
      </c>
      <c r="X37" s="162" t="s">
        <v>158</v>
      </c>
      <c r="Y37" s="162" t="s">
        <v>201</v>
      </c>
      <c r="Z37" s="151" t="s">
        <v>199</v>
      </c>
      <c r="AA37" s="151" t="s">
        <v>202</v>
      </c>
      <c r="AB37" s="151">
        <v>1</v>
      </c>
    </row>
    <row r="38" spans="1:31" s="152" customFormat="1" ht="18" customHeight="1">
      <c r="A38" s="149" t="s">
        <v>107</v>
      </c>
      <c r="B38" s="140" t="s">
        <v>178</v>
      </c>
      <c r="C38" s="166" t="s">
        <v>122</v>
      </c>
      <c r="D38" s="333">
        <f t="shared" si="2"/>
        <v>60</v>
      </c>
      <c r="E38" s="333"/>
      <c r="F38" s="334">
        <v>0</v>
      </c>
      <c r="G38" s="333">
        <v>60</v>
      </c>
      <c r="H38" s="333">
        <f t="shared" si="3"/>
        <v>82</v>
      </c>
      <c r="I38" s="334">
        <v>0</v>
      </c>
      <c r="J38" s="333">
        <v>0</v>
      </c>
      <c r="K38" s="333">
        <v>82</v>
      </c>
      <c r="L38" s="189" t="s">
        <v>174</v>
      </c>
      <c r="M38" s="333">
        <v>0</v>
      </c>
      <c r="N38" s="333">
        <v>0</v>
      </c>
      <c r="O38" s="333">
        <v>0</v>
      </c>
      <c r="P38" s="333">
        <v>0</v>
      </c>
      <c r="Q38" s="148" t="s">
        <v>19</v>
      </c>
      <c r="R38" s="148" t="s">
        <v>19</v>
      </c>
      <c r="S38" s="377" t="s">
        <v>308</v>
      </c>
      <c r="T38" s="333">
        <v>2118</v>
      </c>
      <c r="U38" s="151" t="s">
        <v>213</v>
      </c>
      <c r="V38" s="162" t="s">
        <v>163</v>
      </c>
      <c r="W38" s="162" t="s">
        <v>54</v>
      </c>
      <c r="X38" s="162" t="s">
        <v>158</v>
      </c>
      <c r="Y38" s="162" t="s">
        <v>201</v>
      </c>
      <c r="Z38" s="151" t="s">
        <v>199</v>
      </c>
      <c r="AA38" s="151" t="s">
        <v>202</v>
      </c>
      <c r="AB38" s="151">
        <v>1</v>
      </c>
      <c r="AD38" s="136"/>
    </row>
    <row r="39" spans="1:31" s="152" customFormat="1" ht="13.5" customHeight="1" thickBot="1">
      <c r="A39" s="156" t="s">
        <v>166</v>
      </c>
      <c r="B39" s="244" t="s">
        <v>179</v>
      </c>
      <c r="C39" s="167" t="s">
        <v>164</v>
      </c>
      <c r="D39" s="335">
        <f t="shared" si="2"/>
        <v>60</v>
      </c>
      <c r="E39" s="335"/>
      <c r="F39" s="336">
        <v>0</v>
      </c>
      <c r="G39" s="335">
        <v>60</v>
      </c>
      <c r="H39" s="335">
        <f t="shared" si="3"/>
        <v>87</v>
      </c>
      <c r="I39" s="336">
        <v>0</v>
      </c>
      <c r="J39" s="335">
        <v>0</v>
      </c>
      <c r="K39" s="335">
        <v>87</v>
      </c>
      <c r="L39" s="165" t="s">
        <v>174</v>
      </c>
      <c r="M39" s="335">
        <v>0</v>
      </c>
      <c r="N39" s="335">
        <v>0</v>
      </c>
      <c r="O39" s="335">
        <v>0</v>
      </c>
      <c r="P39" s="335">
        <v>0</v>
      </c>
      <c r="Q39" s="153" t="s">
        <v>166</v>
      </c>
      <c r="R39" s="153" t="s">
        <v>166</v>
      </c>
      <c r="S39" s="378" t="s">
        <v>309</v>
      </c>
      <c r="T39" s="335">
        <v>4800</v>
      </c>
      <c r="U39" s="163" t="s">
        <v>214</v>
      </c>
      <c r="V39" s="164" t="s">
        <v>165</v>
      </c>
      <c r="W39" s="164" t="s">
        <v>54</v>
      </c>
      <c r="X39" s="164" t="s">
        <v>54</v>
      </c>
      <c r="Y39" s="164" t="s">
        <v>201</v>
      </c>
      <c r="Z39" s="163" t="s">
        <v>199</v>
      </c>
      <c r="AA39" s="163" t="s">
        <v>202</v>
      </c>
      <c r="AB39" s="163">
        <v>1</v>
      </c>
    </row>
    <row r="40" spans="1:31" s="20" customFormat="1" ht="12" customHeight="1">
      <c r="A40" s="155" t="s">
        <v>209</v>
      </c>
      <c r="B40" s="21"/>
      <c r="C40" s="157"/>
      <c r="E40" s="613" t="s">
        <v>181</v>
      </c>
      <c r="F40" s="613"/>
      <c r="G40" s="613"/>
      <c r="H40" s="155" t="s">
        <v>193</v>
      </c>
      <c r="I40" s="142"/>
      <c r="J40" s="142"/>
      <c r="K40" s="19"/>
      <c r="N40" s="613"/>
      <c r="O40" s="613"/>
      <c r="P40" s="613"/>
      <c r="Q40" s="613"/>
      <c r="S40" s="21"/>
      <c r="T40" s="22"/>
      <c r="U40" s="23"/>
      <c r="V40" s="600" t="s">
        <v>198</v>
      </c>
      <c r="W40" s="600"/>
      <c r="X40" s="600"/>
      <c r="Y40" s="600"/>
      <c r="Z40" s="600"/>
      <c r="AA40" s="600"/>
      <c r="AB40" s="600"/>
      <c r="AC40" s="142"/>
      <c r="AD40" s="142"/>
      <c r="AE40" s="142"/>
    </row>
    <row r="41" spans="1:31" s="152" customFormat="1" ht="12" customHeight="1">
      <c r="A41" s="376" t="s">
        <v>262</v>
      </c>
      <c r="B41" s="136"/>
      <c r="C41" s="136"/>
      <c r="D41" s="136"/>
      <c r="E41" s="136"/>
      <c r="F41" s="136"/>
      <c r="G41" s="136"/>
      <c r="H41" s="376" t="s">
        <v>262</v>
      </c>
      <c r="I41" s="136"/>
      <c r="J41" s="136"/>
      <c r="K41" s="136"/>
      <c r="L41" s="136"/>
      <c r="M41" s="136"/>
      <c r="N41" s="136"/>
      <c r="O41" s="136"/>
      <c r="P41" s="136"/>
      <c r="Q41" s="49"/>
      <c r="R41" s="148"/>
      <c r="S41" s="132"/>
      <c r="T41" s="132"/>
      <c r="U41" s="132"/>
      <c r="V41" s="132"/>
      <c r="W41" s="135"/>
      <c r="X41" s="135"/>
      <c r="Y41" s="132"/>
    </row>
    <row r="42" spans="1:31" s="18" customFormat="1" ht="11.1" customHeight="1">
      <c r="A42" s="580"/>
      <c r="B42" s="580"/>
      <c r="C42" s="16"/>
      <c r="D42" s="16"/>
      <c r="E42" s="16"/>
      <c r="F42" s="16"/>
      <c r="G42" s="16"/>
      <c r="H42" s="580"/>
      <c r="I42" s="580"/>
      <c r="J42" s="17"/>
      <c r="K42" s="17"/>
      <c r="L42" s="17"/>
      <c r="M42" s="17"/>
      <c r="N42" s="17"/>
      <c r="O42" s="17"/>
      <c r="P42" s="17"/>
      <c r="R42" s="580"/>
      <c r="S42" s="580"/>
      <c r="T42" s="16"/>
      <c r="U42" s="16"/>
      <c r="V42" s="16"/>
      <c r="W42" s="16"/>
      <c r="X42" s="16"/>
      <c r="Y42" s="16"/>
    </row>
    <row r="43" spans="1:31" s="131" customFormat="1" ht="11.25">
      <c r="A43" s="137"/>
      <c r="B43" s="138"/>
      <c r="C43" s="138"/>
      <c r="D43" s="138"/>
      <c r="E43" s="138"/>
      <c r="F43" s="138"/>
      <c r="G43" s="138"/>
      <c r="H43" s="138"/>
      <c r="I43" s="139"/>
      <c r="J43" s="139"/>
      <c r="K43" s="139"/>
      <c r="L43" s="139"/>
      <c r="M43" s="139"/>
      <c r="N43" s="139"/>
      <c r="O43" s="139"/>
      <c r="P43" s="139"/>
      <c r="Q43" s="139"/>
      <c r="R43" s="137"/>
      <c r="S43" s="139"/>
      <c r="T43" s="138"/>
      <c r="U43" s="138"/>
      <c r="V43" s="138"/>
      <c r="W43" s="138"/>
      <c r="X43" s="138"/>
      <c r="Y43" s="138"/>
    </row>
    <row r="44" spans="1:31" s="131" customFormat="1" ht="11.25">
      <c r="A44" s="137"/>
      <c r="B44" s="138"/>
      <c r="C44" s="138"/>
      <c r="D44" s="138"/>
      <c r="E44" s="138"/>
      <c r="F44" s="138"/>
      <c r="G44" s="138"/>
      <c r="H44" s="138"/>
      <c r="J44" s="139"/>
      <c r="K44" s="139"/>
      <c r="L44" s="139"/>
      <c r="M44" s="139"/>
      <c r="N44" s="139"/>
      <c r="O44" s="139"/>
      <c r="P44" s="139"/>
      <c r="Q44" s="137"/>
      <c r="R44" s="137"/>
      <c r="S44" s="139"/>
      <c r="T44" s="138"/>
      <c r="U44" s="138"/>
      <c r="V44" s="138"/>
      <c r="W44" s="138"/>
      <c r="X44" s="138"/>
      <c r="Y44" s="138"/>
    </row>
    <row r="45" spans="1:31" s="131" customFormat="1" ht="11.25">
      <c r="A45" s="137"/>
      <c r="B45" s="138"/>
      <c r="C45" s="138"/>
      <c r="D45" s="138"/>
      <c r="E45" s="138"/>
      <c r="F45" s="138"/>
      <c r="H45" s="138"/>
      <c r="I45" s="139"/>
      <c r="J45" s="139"/>
      <c r="K45" s="139"/>
      <c r="L45" s="139"/>
      <c r="M45" s="139"/>
      <c r="N45" s="139"/>
      <c r="O45" s="139"/>
      <c r="P45" s="139"/>
      <c r="Q45" s="137"/>
      <c r="R45" s="137"/>
      <c r="S45" s="139"/>
      <c r="T45" s="138"/>
      <c r="U45" s="138"/>
      <c r="V45" s="138"/>
      <c r="W45" s="138"/>
      <c r="X45" s="138"/>
      <c r="Y45" s="138"/>
    </row>
    <row r="46" spans="1:31" s="131" customFormat="1" ht="11.25">
      <c r="A46" s="137"/>
      <c r="B46" s="138"/>
      <c r="C46" s="138"/>
      <c r="D46" s="138"/>
      <c r="E46" s="138"/>
      <c r="F46" s="138"/>
      <c r="G46" s="138"/>
      <c r="H46" s="138"/>
      <c r="I46" s="139"/>
      <c r="J46" s="139"/>
      <c r="K46" s="139"/>
      <c r="L46" s="139"/>
      <c r="M46" s="139"/>
      <c r="N46" s="139"/>
      <c r="O46" s="139"/>
      <c r="P46" s="139"/>
      <c r="Q46" s="137"/>
      <c r="R46" s="137"/>
      <c r="S46" s="139"/>
      <c r="T46" s="138"/>
      <c r="U46" s="138"/>
      <c r="V46" s="138"/>
      <c r="W46" s="138"/>
      <c r="X46" s="138"/>
      <c r="Y46" s="138"/>
    </row>
    <row r="47" spans="1:31" s="131" customFormat="1" ht="11.25">
      <c r="A47" s="137"/>
      <c r="B47" s="138"/>
      <c r="C47" s="138"/>
      <c r="D47" s="138"/>
      <c r="E47" s="138"/>
      <c r="F47" s="138"/>
      <c r="G47" s="138"/>
      <c r="H47" s="138"/>
      <c r="I47" s="139"/>
      <c r="J47" s="139"/>
      <c r="K47" s="139"/>
      <c r="L47" s="139"/>
      <c r="M47" s="139"/>
      <c r="N47" s="139"/>
      <c r="O47" s="139"/>
      <c r="P47" s="139"/>
      <c r="Q47" s="137"/>
      <c r="R47" s="137"/>
      <c r="S47" s="139"/>
      <c r="T47" s="138"/>
      <c r="U47" s="138"/>
      <c r="V47" s="138"/>
      <c r="W47" s="138"/>
      <c r="X47" s="138"/>
      <c r="Y47" s="138"/>
    </row>
    <row r="48" spans="1:31" s="131" customFormat="1" ht="11.25">
      <c r="A48" s="137"/>
      <c r="B48" s="138"/>
      <c r="C48" s="138"/>
      <c r="D48" s="138"/>
      <c r="E48" s="138"/>
      <c r="F48" s="138"/>
      <c r="G48" s="138"/>
      <c r="H48" s="138"/>
      <c r="I48" s="139"/>
      <c r="J48" s="139"/>
      <c r="K48" s="139"/>
      <c r="L48" s="139"/>
      <c r="M48" s="139"/>
      <c r="N48" s="139"/>
      <c r="O48" s="139"/>
      <c r="P48" s="139"/>
      <c r="Q48" s="137"/>
      <c r="R48" s="137"/>
      <c r="S48" s="139"/>
      <c r="T48" s="138"/>
      <c r="U48" s="138"/>
      <c r="V48" s="138"/>
      <c r="W48" s="138"/>
      <c r="X48" s="138"/>
      <c r="Y48" s="138"/>
    </row>
    <row r="49" spans="1:25" s="131" customFormat="1" ht="11.25">
      <c r="A49" s="137"/>
      <c r="B49" s="138"/>
      <c r="C49" s="138"/>
      <c r="D49" s="138"/>
      <c r="E49" s="138"/>
      <c r="F49" s="138"/>
      <c r="G49" s="138"/>
      <c r="H49" s="138"/>
      <c r="I49" s="139"/>
      <c r="J49" s="139"/>
      <c r="K49" s="139"/>
      <c r="L49" s="139"/>
      <c r="M49" s="139"/>
      <c r="N49" s="139"/>
      <c r="O49" s="139"/>
      <c r="P49" s="139"/>
      <c r="Q49" s="137"/>
      <c r="R49" s="137"/>
      <c r="S49" s="139"/>
      <c r="T49" s="138"/>
      <c r="U49" s="138"/>
      <c r="V49" s="138"/>
      <c r="W49" s="138"/>
      <c r="X49" s="138"/>
      <c r="Y49" s="138"/>
    </row>
    <row r="50" spans="1:25" s="131" customFormat="1" ht="11.25">
      <c r="A50" s="137"/>
      <c r="B50" s="138"/>
      <c r="C50" s="138"/>
      <c r="D50" s="138"/>
      <c r="E50" s="138"/>
      <c r="F50" s="138"/>
      <c r="G50" s="138"/>
      <c r="H50" s="138"/>
      <c r="I50" s="139"/>
      <c r="J50" s="139"/>
      <c r="K50" s="139"/>
      <c r="L50" s="139"/>
      <c r="M50" s="139"/>
      <c r="N50" s="139"/>
      <c r="O50" s="139"/>
      <c r="P50" s="139"/>
      <c r="Q50" s="137"/>
      <c r="R50" s="137"/>
      <c r="S50" s="139"/>
      <c r="T50" s="138"/>
      <c r="U50" s="138"/>
      <c r="V50" s="138"/>
      <c r="W50" s="138"/>
      <c r="X50" s="138"/>
      <c r="Y50" s="138"/>
    </row>
    <row r="51" spans="1:25" s="131" customFormat="1" ht="11.25">
      <c r="A51" s="137"/>
      <c r="B51" s="138"/>
      <c r="C51" s="138"/>
      <c r="D51" s="138"/>
      <c r="E51" s="138"/>
      <c r="F51" s="138"/>
      <c r="G51" s="138"/>
      <c r="H51" s="138"/>
      <c r="I51" s="139"/>
      <c r="J51" s="139"/>
      <c r="K51" s="139"/>
      <c r="L51" s="139"/>
      <c r="M51" s="139"/>
      <c r="N51" s="139"/>
      <c r="O51" s="139"/>
      <c r="P51" s="139"/>
      <c r="Q51" s="137"/>
      <c r="R51" s="137"/>
      <c r="S51" s="139"/>
      <c r="T51" s="138"/>
      <c r="U51" s="138"/>
      <c r="V51" s="138"/>
      <c r="W51" s="138"/>
      <c r="X51" s="138"/>
      <c r="Y51" s="138"/>
    </row>
    <row r="52" spans="1:25" s="131" customFormat="1" ht="11.25">
      <c r="A52" s="137"/>
      <c r="B52" s="138"/>
      <c r="C52" s="138"/>
      <c r="D52" s="138"/>
      <c r="E52" s="138"/>
      <c r="F52" s="138"/>
      <c r="G52" s="138"/>
      <c r="H52" s="138"/>
      <c r="I52" s="139"/>
      <c r="J52" s="139"/>
      <c r="K52" s="139"/>
      <c r="L52" s="139"/>
      <c r="M52" s="139"/>
      <c r="N52" s="139"/>
      <c r="O52" s="139"/>
      <c r="P52" s="139"/>
      <c r="Q52" s="137"/>
      <c r="R52" s="137"/>
      <c r="S52" s="139"/>
      <c r="T52" s="138"/>
      <c r="U52" s="138"/>
      <c r="V52" s="138"/>
      <c r="W52" s="138"/>
      <c r="X52" s="138"/>
      <c r="Y52" s="138"/>
    </row>
    <row r="53" spans="1:25" s="131" customFormat="1" ht="11.25">
      <c r="A53" s="137"/>
      <c r="B53" s="138"/>
      <c r="C53" s="138"/>
      <c r="D53" s="138"/>
      <c r="E53" s="138"/>
      <c r="F53" s="138"/>
      <c r="G53" s="138"/>
      <c r="H53" s="138"/>
      <c r="I53" s="139"/>
      <c r="J53" s="139"/>
      <c r="K53" s="139"/>
      <c r="L53" s="139"/>
      <c r="M53" s="139"/>
      <c r="N53" s="139"/>
      <c r="O53" s="139"/>
      <c r="P53" s="139"/>
      <c r="Q53" s="137"/>
      <c r="R53" s="137"/>
      <c r="S53" s="139"/>
      <c r="T53" s="138"/>
      <c r="U53" s="138"/>
      <c r="V53" s="138"/>
      <c r="W53" s="138"/>
      <c r="X53" s="138"/>
      <c r="Y53" s="138"/>
    </row>
    <row r="54" spans="1:25" s="131" customFormat="1" ht="11.25">
      <c r="A54" s="137"/>
      <c r="B54" s="138"/>
      <c r="C54" s="138"/>
      <c r="D54" s="138"/>
      <c r="E54" s="138"/>
      <c r="F54" s="138"/>
      <c r="G54" s="138"/>
      <c r="H54" s="138"/>
      <c r="I54" s="139"/>
      <c r="J54" s="139"/>
      <c r="K54" s="139"/>
      <c r="L54" s="139"/>
      <c r="M54" s="139"/>
      <c r="N54" s="139"/>
      <c r="O54" s="139"/>
      <c r="P54" s="139"/>
      <c r="Q54" s="137"/>
      <c r="R54" s="137"/>
      <c r="S54" s="139"/>
      <c r="T54" s="138"/>
      <c r="U54" s="138"/>
      <c r="V54" s="138"/>
      <c r="W54" s="138"/>
      <c r="X54" s="138"/>
      <c r="Y54" s="138"/>
    </row>
    <row r="55" spans="1:25" s="131" customFormat="1" ht="11.25">
      <c r="A55" s="137"/>
      <c r="B55" s="138"/>
      <c r="C55" s="138"/>
      <c r="D55" s="138"/>
      <c r="E55" s="138"/>
      <c r="F55" s="138"/>
      <c r="G55" s="138"/>
      <c r="H55" s="138"/>
      <c r="I55" s="139"/>
      <c r="J55" s="139"/>
      <c r="K55" s="139"/>
      <c r="L55" s="139"/>
      <c r="M55" s="139"/>
      <c r="N55" s="139"/>
      <c r="O55" s="139"/>
      <c r="P55" s="139"/>
      <c r="Q55" s="137"/>
      <c r="R55" s="137"/>
      <c r="S55" s="139"/>
      <c r="T55" s="138"/>
      <c r="U55" s="138"/>
      <c r="V55" s="138"/>
      <c r="W55" s="138"/>
      <c r="X55" s="138"/>
      <c r="Y55" s="138"/>
    </row>
    <row r="56" spans="1:25" s="131" customFormat="1" ht="11.25">
      <c r="A56" s="137"/>
      <c r="B56" s="138"/>
      <c r="C56" s="138"/>
      <c r="D56" s="138"/>
      <c r="E56" s="138"/>
      <c r="F56" s="138"/>
      <c r="G56" s="138"/>
      <c r="H56" s="138"/>
      <c r="I56" s="139"/>
      <c r="J56" s="139"/>
      <c r="K56" s="139"/>
      <c r="L56" s="139"/>
      <c r="M56" s="139"/>
      <c r="N56" s="139"/>
      <c r="O56" s="139"/>
      <c r="P56" s="139"/>
      <c r="Q56" s="137"/>
      <c r="R56" s="137"/>
      <c r="S56" s="139"/>
      <c r="T56" s="138"/>
      <c r="U56" s="138"/>
      <c r="V56" s="138"/>
      <c r="W56" s="138"/>
      <c r="X56" s="138"/>
      <c r="Y56" s="138"/>
    </row>
    <row r="57" spans="1:25" s="131" customFormat="1" ht="11.25">
      <c r="A57" s="137"/>
      <c r="B57" s="138"/>
      <c r="C57" s="138"/>
      <c r="D57" s="138"/>
      <c r="E57" s="138"/>
      <c r="F57" s="138"/>
      <c r="G57" s="138"/>
      <c r="H57" s="140"/>
      <c r="I57" s="139"/>
      <c r="J57" s="139"/>
      <c r="K57" s="139"/>
      <c r="L57" s="139"/>
      <c r="M57" s="139"/>
      <c r="N57" s="139"/>
      <c r="O57" s="139"/>
      <c r="P57" s="139"/>
      <c r="Q57" s="137"/>
      <c r="R57" s="137"/>
      <c r="S57" s="139"/>
      <c r="T57" s="138"/>
      <c r="U57" s="138"/>
      <c r="V57" s="138"/>
      <c r="W57" s="138"/>
      <c r="X57" s="138"/>
      <c r="Y57" s="138"/>
    </row>
    <row r="58" spans="1:25" s="131" customFormat="1" ht="11.25">
      <c r="A58" s="137"/>
      <c r="B58" s="138"/>
      <c r="C58" s="138"/>
      <c r="D58" s="138"/>
      <c r="E58" s="138"/>
      <c r="F58" s="138"/>
      <c r="G58" s="138"/>
      <c r="H58" s="140"/>
      <c r="I58" s="139"/>
      <c r="J58" s="139"/>
      <c r="K58" s="139"/>
      <c r="L58" s="139"/>
      <c r="M58" s="139"/>
      <c r="N58" s="139"/>
      <c r="O58" s="139"/>
      <c r="P58" s="139"/>
      <c r="Q58" s="137"/>
      <c r="R58" s="137"/>
      <c r="S58" s="139"/>
      <c r="T58" s="138"/>
      <c r="U58" s="138"/>
      <c r="V58" s="138"/>
      <c r="W58" s="138"/>
      <c r="X58" s="138"/>
      <c r="Y58" s="138"/>
    </row>
    <row r="59" spans="1:25" s="131" customFormat="1" ht="11.25">
      <c r="A59" s="137"/>
      <c r="B59" s="138"/>
      <c r="C59" s="138"/>
      <c r="D59" s="138"/>
      <c r="E59" s="138"/>
      <c r="F59" s="138"/>
      <c r="G59" s="138"/>
      <c r="H59" s="140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9"/>
      <c r="T59" s="138"/>
      <c r="U59" s="138"/>
      <c r="V59" s="138"/>
      <c r="W59" s="138"/>
      <c r="X59" s="138"/>
      <c r="Y59" s="138"/>
    </row>
    <row r="60" spans="1:25" s="131" customFormat="1" ht="11.25">
      <c r="A60" s="137"/>
      <c r="B60" s="138"/>
      <c r="C60" s="138"/>
      <c r="D60" s="138"/>
      <c r="E60" s="138"/>
      <c r="F60" s="138"/>
      <c r="G60" s="138"/>
      <c r="H60" s="140"/>
      <c r="I60" s="139"/>
      <c r="J60" s="139"/>
      <c r="K60" s="139"/>
      <c r="L60" s="139"/>
      <c r="M60" s="139"/>
      <c r="N60" s="139"/>
      <c r="O60" s="139"/>
      <c r="P60" s="139"/>
      <c r="Q60" s="137"/>
      <c r="R60" s="137"/>
      <c r="S60" s="139"/>
      <c r="T60" s="138"/>
      <c r="U60" s="138"/>
      <c r="V60" s="138"/>
      <c r="W60" s="138"/>
      <c r="X60" s="138"/>
      <c r="Y60" s="138"/>
    </row>
    <row r="61" spans="1:25" s="131" customFormat="1" ht="11.25">
      <c r="A61" s="137"/>
      <c r="B61" s="138"/>
      <c r="C61" s="138"/>
      <c r="D61" s="138"/>
      <c r="E61" s="138"/>
      <c r="F61" s="138"/>
      <c r="G61" s="138"/>
      <c r="H61" s="140"/>
      <c r="I61" s="139"/>
      <c r="J61" s="139"/>
      <c r="K61" s="139"/>
      <c r="L61" s="139"/>
      <c r="M61" s="139"/>
      <c r="N61" s="139"/>
      <c r="O61" s="139"/>
      <c r="P61" s="139"/>
      <c r="Q61" s="137"/>
      <c r="R61" s="137"/>
      <c r="S61" s="139"/>
      <c r="T61" s="138"/>
      <c r="U61" s="138"/>
      <c r="V61" s="138"/>
      <c r="W61" s="138"/>
      <c r="X61" s="138"/>
      <c r="Y61" s="138"/>
    </row>
    <row r="62" spans="1:25" s="131" customFormat="1" ht="11.25">
      <c r="A62" s="137"/>
      <c r="B62" s="138"/>
      <c r="C62" s="138"/>
      <c r="D62" s="138"/>
      <c r="E62" s="138"/>
      <c r="F62" s="138"/>
      <c r="G62" s="138"/>
      <c r="H62" s="140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9"/>
      <c r="T62" s="138"/>
      <c r="U62" s="138"/>
      <c r="V62" s="138"/>
      <c r="W62" s="138"/>
      <c r="X62" s="138"/>
      <c r="Y62" s="138"/>
    </row>
    <row r="63" spans="1:25" s="131" customFormat="1" ht="11.25">
      <c r="A63" s="137"/>
      <c r="B63" s="138"/>
      <c r="C63" s="138"/>
      <c r="D63" s="138"/>
      <c r="E63" s="138"/>
      <c r="F63" s="138"/>
      <c r="G63" s="138"/>
      <c r="H63" s="140"/>
      <c r="I63" s="139"/>
      <c r="J63" s="139"/>
      <c r="K63" s="139"/>
      <c r="L63" s="139"/>
      <c r="M63" s="139"/>
      <c r="N63" s="139"/>
      <c r="O63" s="139"/>
      <c r="P63" s="139"/>
      <c r="Q63" s="137"/>
      <c r="R63" s="137"/>
      <c r="S63" s="139"/>
      <c r="T63" s="138"/>
      <c r="U63" s="138"/>
      <c r="V63" s="138"/>
      <c r="W63" s="138"/>
      <c r="X63" s="138"/>
      <c r="Y63" s="138"/>
    </row>
    <row r="64" spans="1:25" s="131" customFormat="1" ht="11.25">
      <c r="A64" s="137"/>
      <c r="B64" s="138"/>
      <c r="C64" s="138"/>
      <c r="D64" s="138"/>
      <c r="E64" s="138"/>
      <c r="F64" s="138"/>
      <c r="G64" s="138"/>
      <c r="H64" s="140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9"/>
      <c r="T64" s="138"/>
      <c r="U64" s="138"/>
      <c r="V64" s="138"/>
      <c r="W64" s="138"/>
      <c r="X64" s="138"/>
      <c r="Y64" s="138"/>
    </row>
    <row r="65" spans="1:25" s="131" customFormat="1" ht="11.25">
      <c r="A65" s="137"/>
      <c r="B65" s="138"/>
      <c r="C65" s="138"/>
      <c r="D65" s="138"/>
      <c r="E65" s="138"/>
      <c r="F65" s="138"/>
      <c r="G65" s="138"/>
      <c r="H65" s="140"/>
      <c r="I65" s="139"/>
      <c r="J65" s="139"/>
      <c r="K65" s="139"/>
      <c r="L65" s="139"/>
      <c r="M65" s="139"/>
      <c r="N65" s="139"/>
      <c r="O65" s="139"/>
      <c r="P65" s="139"/>
      <c r="Q65" s="137"/>
      <c r="R65" s="137"/>
      <c r="S65" s="139"/>
      <c r="T65" s="138"/>
      <c r="U65" s="138"/>
      <c r="V65" s="138"/>
      <c r="W65" s="138"/>
      <c r="X65" s="138"/>
      <c r="Y65" s="138"/>
    </row>
    <row r="66" spans="1:25" s="131" customFormat="1" ht="11.25">
      <c r="A66" s="137"/>
      <c r="B66" s="138"/>
      <c r="C66" s="138"/>
      <c r="D66" s="138"/>
      <c r="E66" s="138"/>
      <c r="F66" s="138"/>
      <c r="G66" s="138"/>
      <c r="H66" s="140"/>
      <c r="I66" s="139"/>
      <c r="J66" s="139"/>
      <c r="K66" s="139"/>
      <c r="L66" s="139"/>
      <c r="M66" s="139"/>
      <c r="N66" s="139"/>
      <c r="O66" s="139"/>
      <c r="P66" s="139"/>
      <c r="Q66" s="137"/>
      <c r="R66" s="137"/>
      <c r="S66" s="139"/>
      <c r="T66" s="138"/>
      <c r="U66" s="138"/>
      <c r="V66" s="138"/>
      <c r="W66" s="138"/>
      <c r="X66" s="138"/>
      <c r="Y66" s="138"/>
    </row>
    <row r="67" spans="1:25" s="131" customFormat="1" ht="11.25">
      <c r="A67" s="137"/>
      <c r="B67" s="138"/>
      <c r="C67" s="138"/>
      <c r="D67" s="138"/>
      <c r="E67" s="138"/>
      <c r="F67" s="138"/>
      <c r="G67" s="138"/>
      <c r="H67" s="140"/>
      <c r="I67" s="139"/>
      <c r="J67" s="139"/>
      <c r="K67" s="139"/>
      <c r="L67" s="139"/>
      <c r="M67" s="139"/>
      <c r="N67" s="139"/>
      <c r="O67" s="139"/>
      <c r="P67" s="139"/>
      <c r="Q67" s="137"/>
      <c r="R67" s="137"/>
      <c r="S67" s="139"/>
      <c r="T67" s="138"/>
      <c r="U67" s="138"/>
      <c r="V67" s="138"/>
      <c r="W67" s="138"/>
      <c r="X67" s="138"/>
      <c r="Y67" s="138"/>
    </row>
    <row r="68" spans="1:25" s="131" customFormat="1" ht="11.25">
      <c r="A68" s="137"/>
      <c r="B68" s="138"/>
      <c r="C68" s="138"/>
      <c r="D68" s="138"/>
      <c r="E68" s="138"/>
      <c r="F68" s="138"/>
      <c r="G68" s="138"/>
      <c r="H68" s="140"/>
      <c r="I68" s="139"/>
      <c r="J68" s="139"/>
      <c r="K68" s="139"/>
      <c r="L68" s="139"/>
      <c r="M68" s="139"/>
      <c r="N68" s="139"/>
      <c r="O68" s="139"/>
      <c r="P68" s="139"/>
      <c r="Q68" s="137"/>
      <c r="R68" s="137"/>
      <c r="S68" s="139"/>
      <c r="T68" s="138"/>
      <c r="U68" s="138"/>
      <c r="V68" s="138"/>
      <c r="W68" s="138"/>
      <c r="X68" s="138"/>
      <c r="Y68" s="138"/>
    </row>
    <row r="69" spans="1:25" s="131" customFormat="1" ht="11.25">
      <c r="A69" s="137"/>
      <c r="B69" s="138"/>
      <c r="C69" s="138"/>
      <c r="D69" s="138"/>
      <c r="E69" s="138"/>
      <c r="F69" s="138"/>
      <c r="G69" s="138"/>
      <c r="H69" s="140"/>
      <c r="I69" s="139"/>
      <c r="J69" s="139"/>
      <c r="K69" s="139"/>
      <c r="L69" s="139"/>
      <c r="M69" s="139"/>
      <c r="N69" s="139"/>
      <c r="O69" s="139"/>
      <c r="P69" s="139"/>
      <c r="Q69" s="137"/>
      <c r="R69" s="137"/>
      <c r="S69" s="139"/>
      <c r="T69" s="138"/>
      <c r="U69" s="138"/>
      <c r="V69" s="138"/>
      <c r="W69" s="138"/>
      <c r="X69" s="138"/>
      <c r="Y69" s="138"/>
    </row>
    <row r="70" spans="1:25" s="131" customFormat="1" ht="11.25">
      <c r="A70" s="137"/>
      <c r="B70" s="138"/>
      <c r="C70" s="138"/>
      <c r="D70" s="138"/>
      <c r="E70" s="138"/>
      <c r="F70" s="138"/>
      <c r="G70" s="138"/>
      <c r="H70" s="138"/>
      <c r="I70" s="139"/>
      <c r="J70" s="139"/>
      <c r="K70" s="139"/>
      <c r="L70" s="139"/>
      <c r="M70" s="139"/>
      <c r="N70" s="139"/>
      <c r="O70" s="139"/>
      <c r="P70" s="139"/>
      <c r="Q70" s="137"/>
      <c r="R70" s="137"/>
      <c r="S70" s="139"/>
      <c r="T70" s="138"/>
      <c r="U70" s="138"/>
      <c r="V70" s="138"/>
      <c r="W70" s="138"/>
      <c r="X70" s="138"/>
      <c r="Y70" s="138"/>
    </row>
    <row r="71" spans="1:25" s="131" customFormat="1" ht="11.25">
      <c r="A71" s="137"/>
      <c r="B71" s="138"/>
      <c r="C71" s="138"/>
      <c r="D71" s="138"/>
      <c r="E71" s="138"/>
      <c r="F71" s="138"/>
      <c r="G71" s="138"/>
      <c r="H71" s="138"/>
      <c r="I71" s="139"/>
      <c r="J71" s="139"/>
      <c r="K71" s="139"/>
      <c r="L71" s="139"/>
      <c r="M71" s="139"/>
      <c r="N71" s="139"/>
      <c r="O71" s="139"/>
      <c r="P71" s="139"/>
      <c r="Q71" s="137"/>
      <c r="R71" s="137"/>
      <c r="S71" s="139"/>
      <c r="T71" s="138"/>
      <c r="U71" s="138"/>
      <c r="V71" s="138"/>
      <c r="W71" s="138"/>
      <c r="X71" s="138"/>
      <c r="Y71" s="138"/>
    </row>
    <row r="72" spans="1:25" s="131" customFormat="1" ht="11.25">
      <c r="A72" s="137"/>
      <c r="B72" s="138"/>
      <c r="C72" s="138"/>
      <c r="D72" s="138"/>
      <c r="E72" s="138"/>
      <c r="F72" s="138"/>
      <c r="G72" s="138"/>
      <c r="H72" s="138"/>
      <c r="I72" s="139"/>
      <c r="J72" s="139"/>
      <c r="K72" s="139"/>
      <c r="L72" s="139"/>
      <c r="M72" s="139"/>
      <c r="N72" s="139"/>
      <c r="O72" s="139"/>
      <c r="P72" s="139"/>
      <c r="Q72" s="137"/>
      <c r="R72" s="137"/>
      <c r="S72" s="139"/>
      <c r="T72" s="138"/>
      <c r="U72" s="138"/>
      <c r="V72" s="138"/>
      <c r="W72" s="138"/>
      <c r="X72" s="138"/>
      <c r="Y72" s="138"/>
    </row>
    <row r="73" spans="1:25" s="131" customFormat="1" ht="11.25">
      <c r="A73" s="137"/>
      <c r="B73" s="138"/>
      <c r="C73" s="138"/>
      <c r="D73" s="138"/>
      <c r="E73" s="138"/>
      <c r="F73" s="138"/>
      <c r="G73" s="138"/>
      <c r="H73" s="138"/>
      <c r="I73" s="139"/>
      <c r="J73" s="139"/>
      <c r="K73" s="139"/>
      <c r="L73" s="139"/>
      <c r="M73" s="139"/>
      <c r="N73" s="139"/>
      <c r="O73" s="139"/>
      <c r="P73" s="139"/>
      <c r="Q73" s="137"/>
      <c r="R73" s="137"/>
      <c r="S73" s="139"/>
      <c r="T73" s="138"/>
      <c r="U73" s="138"/>
      <c r="V73" s="138"/>
      <c r="W73" s="138"/>
      <c r="X73" s="138"/>
      <c r="Y73" s="138"/>
    </row>
    <row r="74" spans="1:25" s="131" customFormat="1" ht="11.25">
      <c r="A74" s="137"/>
      <c r="B74" s="138"/>
      <c r="C74" s="138"/>
      <c r="D74" s="138"/>
      <c r="E74" s="138"/>
      <c r="F74" s="138"/>
      <c r="G74" s="138"/>
      <c r="H74" s="138"/>
      <c r="I74" s="139"/>
      <c r="J74" s="139"/>
      <c r="K74" s="139"/>
      <c r="L74" s="139"/>
      <c r="M74" s="139"/>
      <c r="N74" s="139"/>
      <c r="O74" s="139"/>
      <c r="P74" s="139"/>
      <c r="Q74" s="137"/>
      <c r="R74" s="137"/>
      <c r="S74" s="139"/>
      <c r="T74" s="138"/>
      <c r="U74" s="138"/>
      <c r="V74" s="138"/>
      <c r="W74" s="138"/>
      <c r="X74" s="138"/>
      <c r="Y74" s="138"/>
    </row>
    <row r="75" spans="1:25" s="131" customFormat="1" ht="11.25">
      <c r="A75" s="137"/>
      <c r="B75" s="138"/>
      <c r="C75" s="138"/>
      <c r="D75" s="138"/>
      <c r="E75" s="138"/>
      <c r="F75" s="138"/>
      <c r="G75" s="138"/>
      <c r="H75" s="138"/>
      <c r="I75" s="139"/>
      <c r="J75" s="139"/>
      <c r="K75" s="139"/>
      <c r="L75" s="139"/>
      <c r="M75" s="139"/>
      <c r="N75" s="139"/>
      <c r="O75" s="139"/>
      <c r="P75" s="139"/>
      <c r="Q75" s="137"/>
      <c r="R75" s="137"/>
      <c r="S75" s="139"/>
      <c r="T75" s="138"/>
      <c r="U75" s="138"/>
      <c r="V75" s="138"/>
      <c r="W75" s="138"/>
      <c r="X75" s="138"/>
      <c r="Y75" s="138"/>
    </row>
    <row r="76" spans="1:25" s="131" customFormat="1" ht="11.25">
      <c r="A76" s="137"/>
      <c r="B76" s="138"/>
      <c r="C76" s="138"/>
      <c r="D76" s="138"/>
      <c r="E76" s="138"/>
      <c r="F76" s="138"/>
      <c r="G76" s="138"/>
      <c r="H76" s="138"/>
      <c r="I76" s="139"/>
      <c r="J76" s="139"/>
      <c r="K76" s="139"/>
      <c r="L76" s="139"/>
      <c r="M76" s="139"/>
      <c r="N76" s="139"/>
      <c r="O76" s="139"/>
      <c r="P76" s="139"/>
      <c r="Q76" s="137"/>
      <c r="R76" s="137"/>
      <c r="S76" s="139"/>
      <c r="T76" s="138"/>
      <c r="U76" s="138"/>
      <c r="V76" s="138"/>
      <c r="W76" s="138"/>
      <c r="X76" s="138"/>
      <c r="Y76" s="138"/>
    </row>
    <row r="77" spans="1:25" s="131" customFormat="1" ht="11.25">
      <c r="A77" s="137"/>
      <c r="B77" s="138"/>
      <c r="C77" s="138"/>
      <c r="D77" s="138"/>
      <c r="E77" s="138"/>
      <c r="F77" s="138"/>
      <c r="G77" s="138"/>
      <c r="H77" s="138"/>
      <c r="I77" s="139"/>
      <c r="J77" s="139"/>
      <c r="K77" s="139"/>
      <c r="L77" s="139"/>
      <c r="M77" s="139"/>
      <c r="N77" s="139"/>
      <c r="O77" s="139"/>
      <c r="P77" s="139"/>
      <c r="Q77" s="137"/>
      <c r="R77" s="137"/>
      <c r="S77" s="139"/>
      <c r="T77" s="138"/>
      <c r="U77" s="138"/>
      <c r="V77" s="138"/>
      <c r="W77" s="138"/>
      <c r="X77" s="138"/>
      <c r="Y77" s="138"/>
    </row>
    <row r="78" spans="1:25" s="131" customFormat="1" ht="11.25">
      <c r="A78" s="137"/>
      <c r="B78" s="138"/>
      <c r="C78" s="138"/>
      <c r="D78" s="138"/>
      <c r="E78" s="138"/>
      <c r="F78" s="138"/>
      <c r="G78" s="138"/>
      <c r="H78" s="138"/>
      <c r="I78" s="139"/>
      <c r="J78" s="139"/>
      <c r="K78" s="139"/>
      <c r="L78" s="139"/>
      <c r="M78" s="139"/>
      <c r="N78" s="139"/>
      <c r="O78" s="139"/>
      <c r="P78" s="139"/>
      <c r="Q78" s="137"/>
      <c r="R78" s="137"/>
      <c r="S78" s="139"/>
      <c r="T78" s="138"/>
      <c r="U78" s="138"/>
      <c r="V78" s="138"/>
      <c r="W78" s="138"/>
      <c r="X78" s="138"/>
      <c r="Y78" s="138"/>
    </row>
    <row r="79" spans="1:25" s="131" customFormat="1" ht="11.25">
      <c r="A79" s="137"/>
      <c r="B79" s="138"/>
      <c r="C79" s="138"/>
      <c r="D79" s="138"/>
      <c r="E79" s="138"/>
      <c r="F79" s="138"/>
      <c r="G79" s="138"/>
      <c r="H79" s="138"/>
      <c r="I79" s="139"/>
      <c r="J79" s="139"/>
      <c r="K79" s="139"/>
      <c r="L79" s="139"/>
      <c r="M79" s="139"/>
      <c r="N79" s="139"/>
      <c r="O79" s="139"/>
      <c r="P79" s="139"/>
      <c r="Q79" s="137"/>
      <c r="R79" s="137"/>
      <c r="S79" s="139"/>
      <c r="T79" s="138"/>
      <c r="U79" s="138"/>
      <c r="V79" s="138"/>
      <c r="W79" s="138"/>
      <c r="X79" s="138"/>
      <c r="Y79" s="138"/>
    </row>
    <row r="80" spans="1:25" s="131" customFormat="1" ht="11.25">
      <c r="A80" s="137"/>
      <c r="B80" s="138"/>
      <c r="C80" s="138"/>
      <c r="D80" s="138"/>
      <c r="E80" s="138"/>
      <c r="F80" s="138"/>
      <c r="G80" s="138"/>
      <c r="H80" s="138"/>
      <c r="I80" s="139"/>
      <c r="J80" s="139"/>
      <c r="K80" s="139"/>
      <c r="L80" s="139"/>
      <c r="M80" s="139"/>
      <c r="N80" s="139"/>
      <c r="O80" s="139"/>
      <c r="P80" s="139"/>
      <c r="Q80" s="137"/>
      <c r="R80" s="137"/>
      <c r="S80" s="139"/>
      <c r="T80" s="138"/>
      <c r="U80" s="138"/>
      <c r="V80" s="138"/>
      <c r="W80" s="138"/>
      <c r="X80" s="138"/>
      <c r="Y80" s="138"/>
    </row>
    <row r="81" spans="1:25" s="131" customFormat="1" ht="11.25">
      <c r="A81" s="137"/>
      <c r="B81" s="138"/>
      <c r="C81" s="138"/>
      <c r="D81" s="138"/>
      <c r="E81" s="138"/>
      <c r="F81" s="138"/>
      <c r="G81" s="138"/>
      <c r="H81" s="138"/>
      <c r="I81" s="139"/>
      <c r="J81" s="139"/>
      <c r="K81" s="139"/>
      <c r="L81" s="139"/>
      <c r="M81" s="139"/>
      <c r="N81" s="139"/>
      <c r="O81" s="139"/>
      <c r="P81" s="139"/>
      <c r="Q81" s="137"/>
      <c r="R81" s="137"/>
      <c r="S81" s="139"/>
      <c r="T81" s="138"/>
      <c r="U81" s="138"/>
      <c r="V81" s="138"/>
      <c r="W81" s="138"/>
      <c r="X81" s="138"/>
      <c r="Y81" s="138"/>
    </row>
    <row r="82" spans="1:25" s="131" customFormat="1" ht="11.25">
      <c r="A82" s="137"/>
      <c r="B82" s="138"/>
      <c r="C82" s="138"/>
      <c r="D82" s="138"/>
      <c r="E82" s="138"/>
      <c r="F82" s="138"/>
      <c r="G82" s="138"/>
      <c r="H82" s="138"/>
      <c r="I82" s="139"/>
      <c r="J82" s="139"/>
      <c r="K82" s="139"/>
      <c r="L82" s="139"/>
      <c r="M82" s="139"/>
      <c r="N82" s="139"/>
      <c r="O82" s="139"/>
      <c r="P82" s="139"/>
      <c r="Q82" s="137"/>
      <c r="R82" s="137"/>
      <c r="S82" s="139"/>
      <c r="T82" s="138"/>
      <c r="U82" s="138"/>
      <c r="V82" s="138"/>
      <c r="W82" s="138"/>
      <c r="X82" s="138"/>
      <c r="Y82" s="138"/>
    </row>
    <row r="83" spans="1:25" s="131" customFormat="1" ht="11.25">
      <c r="A83" s="137"/>
      <c r="B83" s="138"/>
      <c r="C83" s="138"/>
      <c r="D83" s="138"/>
      <c r="E83" s="138"/>
      <c r="F83" s="138"/>
      <c r="G83" s="138"/>
      <c r="H83" s="138"/>
      <c r="I83" s="139"/>
      <c r="J83" s="139"/>
      <c r="K83" s="139"/>
      <c r="L83" s="139"/>
      <c r="M83" s="139"/>
      <c r="N83" s="139"/>
      <c r="O83" s="139"/>
      <c r="P83" s="139"/>
      <c r="Q83" s="137"/>
      <c r="R83" s="137"/>
      <c r="S83" s="139"/>
      <c r="T83" s="138"/>
      <c r="U83" s="138"/>
      <c r="V83" s="138"/>
      <c r="W83" s="138"/>
      <c r="X83" s="138"/>
      <c r="Y83" s="138"/>
    </row>
    <row r="84" spans="1:25" s="131" customFormat="1" ht="11.25">
      <c r="A84" s="137"/>
      <c r="B84" s="138"/>
      <c r="C84" s="138"/>
      <c r="D84" s="138"/>
      <c r="E84" s="138"/>
      <c r="F84" s="138"/>
      <c r="G84" s="138"/>
      <c r="H84" s="138"/>
      <c r="I84" s="139"/>
      <c r="J84" s="139"/>
      <c r="K84" s="139"/>
      <c r="L84" s="139"/>
      <c r="M84" s="139"/>
      <c r="N84" s="139"/>
      <c r="O84" s="139"/>
      <c r="P84" s="139"/>
      <c r="Q84" s="137"/>
      <c r="R84" s="137"/>
      <c r="S84" s="139"/>
      <c r="T84" s="138"/>
      <c r="U84" s="138"/>
      <c r="V84" s="138"/>
      <c r="W84" s="138"/>
      <c r="X84" s="138"/>
      <c r="Y84" s="138"/>
    </row>
    <row r="85" spans="1:25" s="131" customFormat="1" ht="11.25">
      <c r="A85" s="137"/>
      <c r="B85" s="138"/>
      <c r="C85" s="138"/>
      <c r="D85" s="138"/>
      <c r="E85" s="138"/>
      <c r="F85" s="138"/>
      <c r="G85" s="138"/>
      <c r="H85" s="138"/>
      <c r="I85" s="139"/>
      <c r="J85" s="139"/>
      <c r="K85" s="139"/>
      <c r="L85" s="139"/>
      <c r="M85" s="139"/>
      <c r="N85" s="139"/>
      <c r="O85" s="139"/>
      <c r="P85" s="139"/>
      <c r="Q85" s="137"/>
      <c r="R85" s="137"/>
      <c r="S85" s="139"/>
      <c r="T85" s="138"/>
      <c r="U85" s="138"/>
      <c r="V85" s="138"/>
      <c r="W85" s="138"/>
      <c r="X85" s="138"/>
      <c r="Y85" s="138"/>
    </row>
    <row r="86" spans="1:25" s="131" customFormat="1" ht="11.25">
      <c r="A86" s="137"/>
      <c r="B86" s="138"/>
      <c r="C86" s="138"/>
      <c r="D86" s="138"/>
      <c r="E86" s="138"/>
      <c r="F86" s="138"/>
      <c r="G86" s="138"/>
      <c r="H86" s="138"/>
      <c r="I86" s="139"/>
      <c r="J86" s="139"/>
      <c r="K86" s="139"/>
      <c r="L86" s="139"/>
      <c r="M86" s="139"/>
      <c r="N86" s="139"/>
      <c r="O86" s="139"/>
      <c r="P86" s="139"/>
      <c r="Q86" s="137"/>
      <c r="R86" s="137"/>
      <c r="S86" s="139"/>
      <c r="T86" s="138"/>
      <c r="U86" s="138"/>
      <c r="V86" s="138"/>
      <c r="W86" s="138"/>
      <c r="X86" s="138"/>
      <c r="Y86" s="138"/>
    </row>
  </sheetData>
  <mergeCells count="43">
    <mergeCell ref="R2:AB2"/>
    <mergeCell ref="A5:A8"/>
    <mergeCell ref="B5:B8"/>
    <mergeCell ref="Q5:Q8"/>
    <mergeCell ref="P6:P8"/>
    <mergeCell ref="M6:M8"/>
    <mergeCell ref="E6:E8"/>
    <mergeCell ref="F6:F8"/>
    <mergeCell ref="N6:N8"/>
    <mergeCell ref="A3:G3"/>
    <mergeCell ref="H2:Q2"/>
    <mergeCell ref="R5:R8"/>
    <mergeCell ref="A2:G2"/>
    <mergeCell ref="C5:C8"/>
    <mergeCell ref="D5:G5"/>
    <mergeCell ref="D6:D8"/>
    <mergeCell ref="W6:W8"/>
    <mergeCell ref="U5:U8"/>
    <mergeCell ref="S5:S8"/>
    <mergeCell ref="Y6:Y8"/>
    <mergeCell ref="X6:X8"/>
    <mergeCell ref="G6:G8"/>
    <mergeCell ref="J6:J8"/>
    <mergeCell ref="M5:P5"/>
    <mergeCell ref="E40:G40"/>
    <mergeCell ref="N40:Q40"/>
    <mergeCell ref="O6:O8"/>
    <mergeCell ref="A42:B42"/>
    <mergeCell ref="H42:I42"/>
    <mergeCell ref="R42:S42"/>
    <mergeCell ref="T5:T8"/>
    <mergeCell ref="V5:V8"/>
    <mergeCell ref="L5:L8"/>
    <mergeCell ref="H5:K5"/>
    <mergeCell ref="H6:H8"/>
    <mergeCell ref="I6:I8"/>
    <mergeCell ref="K6:K8"/>
    <mergeCell ref="V40:AB40"/>
    <mergeCell ref="W5:AB5"/>
    <mergeCell ref="Z6:Z8"/>
    <mergeCell ref="AA6:AB6"/>
    <mergeCell ref="AA7:AA8"/>
    <mergeCell ref="AB7:AB8"/>
  </mergeCells>
  <phoneticPr fontId="13" type="noConversion"/>
  <conditionalFormatting sqref="B15:C39 V15:Y39 S15:S39">
    <cfRule type="expression" dxfId="63" priority="131" stopIfTrue="1">
      <formula>OR($A15="시부",$A15="군부")</formula>
    </cfRule>
    <cfRule type="expression" dxfId="62" priority="132" stopIfTrue="1">
      <formula>OR(RIGHT($A15,3)="특별시",RIGHT($A15,3)="광역시",RIGHT($A15,1)="도",$A15="전국")</formula>
    </cfRule>
  </conditionalFormatting>
  <conditionalFormatting sqref="L15:L39">
    <cfRule type="expression" dxfId="61" priority="87" stopIfTrue="1">
      <formula>OR($A15="시부",$A15="군부")</formula>
    </cfRule>
    <cfRule type="expression" dxfId="60" priority="88" stopIfTrue="1">
      <formula>OR(RIGHT($A15,3)="특별시",RIGHT($A15,3)="광역시",RIGHT($A15,1)="도",$A15="전국")</formula>
    </cfRule>
  </conditionalFormatting>
  <conditionalFormatting sqref="D38:D39">
    <cfRule type="expression" dxfId="59" priority="83" stopIfTrue="1">
      <formula>OR($A38="시부",$A38="군부")</formula>
    </cfRule>
    <cfRule type="expression" dxfId="58" priority="84" stopIfTrue="1">
      <formula>OR(RIGHT($A38,3)="특별시",RIGHT($A38,3)="광역시",RIGHT($A38,1)="도",$A38="전국")</formula>
    </cfRule>
  </conditionalFormatting>
  <conditionalFormatting sqref="K15:K34">
    <cfRule type="expression" dxfId="57" priority="57" stopIfTrue="1">
      <formula>OR($A15="시부",$A15="군부")</formula>
    </cfRule>
    <cfRule type="expression" dxfId="56" priority="58" stopIfTrue="1">
      <formula>OR(RIGHT($A15,3)="특별시",RIGHT($A15,3)="광역시",RIGHT($A15,1)="도",$A15="전국")</formula>
    </cfRule>
  </conditionalFormatting>
  <conditionalFormatting sqref="K15:K34">
    <cfRule type="expression" dxfId="55" priority="55" stopIfTrue="1">
      <formula>OR($A15="시부",$A15="군부")</formula>
    </cfRule>
    <cfRule type="expression" dxfId="54" priority="56" stopIfTrue="1">
      <formula>OR(RIGHT($A15,3)="특별시",RIGHT($A15,3)="광역시",RIGHT($A15,1)="도",$A15="전국")</formula>
    </cfRule>
  </conditionalFormatting>
  <conditionalFormatting sqref="O24">
    <cfRule type="expression" dxfId="53" priority="53" stopIfTrue="1">
      <formula>OR($A24="시부",$A24="군부")</formula>
    </cfRule>
    <cfRule type="expression" dxfId="52" priority="54" stopIfTrue="1">
      <formula>OR(RIGHT($A24,3)="특별시",RIGHT($A24,3)="광역시",RIGHT($A24,1)="도",$A24="전국")</formula>
    </cfRule>
  </conditionalFormatting>
  <conditionalFormatting sqref="O24">
    <cfRule type="expression" dxfId="51" priority="51" stopIfTrue="1">
      <formula>OR($A24="시부",$A24="군부")</formula>
    </cfRule>
    <cfRule type="expression" dxfId="50" priority="52" stopIfTrue="1">
      <formula>OR(RIGHT($A24,3)="특별시",RIGHT($A24,3)="광역시",RIGHT($A24,1)="도",$A24="전국")</formula>
    </cfRule>
  </conditionalFormatting>
  <conditionalFormatting sqref="T15:T34 T37:T39">
    <cfRule type="expression" dxfId="49" priority="49" stopIfTrue="1">
      <formula>OR($A15="시부",$A15="군부")</formula>
    </cfRule>
    <cfRule type="expression" dxfId="48" priority="50" stopIfTrue="1">
      <formula>OR(RIGHT($A15,3)="특별시",RIGHT($A15,3)="광역시",RIGHT($A15,1)="도",$A15="전국")</formula>
    </cfRule>
  </conditionalFormatting>
  <conditionalFormatting sqref="J15:J39">
    <cfRule type="expression" dxfId="47" priority="47" stopIfTrue="1">
      <formula>OR($A15="시부",$A15="군부")</formula>
    </cfRule>
    <cfRule type="expression" dxfId="46" priority="48" stopIfTrue="1">
      <formula>OR(RIGHT($A15,3)="특별시",RIGHT($A15,3)="광역시",RIGHT($A15,1)="도",$A15="전국")</formula>
    </cfRule>
  </conditionalFormatting>
  <conditionalFormatting sqref="J15:J39">
    <cfRule type="expression" dxfId="45" priority="45" stopIfTrue="1">
      <formula>OR($A15="시부",$A15="군부")</formula>
    </cfRule>
    <cfRule type="expression" dxfId="44" priority="46" stopIfTrue="1">
      <formula>OR(RIGHT($A15,3)="특별시",RIGHT($A15,3)="광역시",RIGHT($A15,1)="도",$A15="전국")</formula>
    </cfRule>
  </conditionalFormatting>
  <conditionalFormatting sqref="M16:M39">
    <cfRule type="expression" dxfId="43" priority="43" stopIfTrue="1">
      <formula>OR($A16="시부",$A16="군부")</formula>
    </cfRule>
    <cfRule type="expression" dxfId="42" priority="44" stopIfTrue="1">
      <formula>OR(RIGHT($A16,3)="특별시",RIGHT($A16,3)="광역시",RIGHT($A16,1)="도",$A16="전국")</formula>
    </cfRule>
  </conditionalFormatting>
  <conditionalFormatting sqref="M16:M39">
    <cfRule type="expression" dxfId="41" priority="41" stopIfTrue="1">
      <formula>OR($A16="시부",$A16="군부")</formula>
    </cfRule>
    <cfRule type="expression" dxfId="40" priority="42" stopIfTrue="1">
      <formula>OR(RIGHT($A16,3)="특별시",RIGHT($A16,3)="광역시",RIGHT($A16,1)="도",$A16="전국")</formula>
    </cfRule>
  </conditionalFormatting>
  <conditionalFormatting sqref="N15:N39">
    <cfRule type="expression" dxfId="39" priority="39" stopIfTrue="1">
      <formula>OR($A15="시부",$A15="군부")</formula>
    </cfRule>
    <cfRule type="expression" dxfId="38" priority="40" stopIfTrue="1">
      <formula>OR(RIGHT($A15,3)="특별시",RIGHT($A15,3)="광역시",RIGHT($A15,1)="도",$A15="전국")</formula>
    </cfRule>
  </conditionalFormatting>
  <conditionalFormatting sqref="N15:N39">
    <cfRule type="expression" dxfId="37" priority="37" stopIfTrue="1">
      <formula>OR($A15="시부",$A15="군부")</formula>
    </cfRule>
    <cfRule type="expression" dxfId="36" priority="38" stopIfTrue="1">
      <formula>OR(RIGHT($A15,3)="특별시",RIGHT($A15,3)="광역시",RIGHT($A15,1)="도",$A15="전국")</formula>
    </cfRule>
  </conditionalFormatting>
  <conditionalFormatting sqref="O15:O23">
    <cfRule type="expression" dxfId="35" priority="35" stopIfTrue="1">
      <formula>OR($A15="시부",$A15="군부")</formula>
    </cfRule>
    <cfRule type="expression" dxfId="34" priority="36" stopIfTrue="1">
      <formula>OR(RIGHT($A15,3)="특별시",RIGHT($A15,3)="광역시",RIGHT($A15,1)="도",$A15="전국")</formula>
    </cfRule>
  </conditionalFormatting>
  <conditionalFormatting sqref="O15:O23">
    <cfRule type="expression" dxfId="33" priority="33" stopIfTrue="1">
      <formula>OR($A15="시부",$A15="군부")</formula>
    </cfRule>
    <cfRule type="expression" dxfId="32" priority="34" stopIfTrue="1">
      <formula>OR(RIGHT($A15,3)="특별시",RIGHT($A15,3)="광역시",RIGHT($A15,1)="도",$A15="전국")</formula>
    </cfRule>
  </conditionalFormatting>
  <conditionalFormatting sqref="O25:O29">
    <cfRule type="expression" dxfId="31" priority="31" stopIfTrue="1">
      <formula>OR($A25="시부",$A25="군부")</formula>
    </cfRule>
    <cfRule type="expression" dxfId="30" priority="32" stopIfTrue="1">
      <formula>OR(RIGHT($A25,3)="특별시",RIGHT($A25,3)="광역시",RIGHT($A25,1)="도",$A25="전국")</formula>
    </cfRule>
  </conditionalFormatting>
  <conditionalFormatting sqref="O25:O29">
    <cfRule type="expression" dxfId="29" priority="29" stopIfTrue="1">
      <formula>OR($A25="시부",$A25="군부")</formula>
    </cfRule>
    <cfRule type="expression" dxfId="28" priority="30" stopIfTrue="1">
      <formula>OR(RIGHT($A25,3)="특별시",RIGHT($A25,3)="광역시",RIGHT($A25,1)="도",$A25="전국")</formula>
    </cfRule>
  </conditionalFormatting>
  <conditionalFormatting sqref="O30">
    <cfRule type="expression" dxfId="27" priority="27" stopIfTrue="1">
      <formula>OR($A30="시부",$A30="군부")</formula>
    </cfRule>
    <cfRule type="expression" dxfId="26" priority="28" stopIfTrue="1">
      <formula>OR(RIGHT($A30,3)="특별시",RIGHT($A30,3)="광역시",RIGHT($A30,1)="도",$A30="전국")</formula>
    </cfRule>
  </conditionalFormatting>
  <conditionalFormatting sqref="O30">
    <cfRule type="expression" dxfId="25" priority="25" stopIfTrue="1">
      <formula>OR($A30="시부",$A30="군부")</formula>
    </cfRule>
    <cfRule type="expression" dxfId="24" priority="26" stopIfTrue="1">
      <formula>OR(RIGHT($A30,3)="특별시",RIGHT($A30,3)="광역시",RIGHT($A30,1)="도",$A30="전국")</formula>
    </cfRule>
  </conditionalFormatting>
  <conditionalFormatting sqref="O31:O39">
    <cfRule type="expression" dxfId="23" priority="23" stopIfTrue="1">
      <formula>OR($A31="시부",$A31="군부")</formula>
    </cfRule>
    <cfRule type="expression" dxfId="22" priority="24" stopIfTrue="1">
      <formula>OR(RIGHT($A31,3)="특별시",RIGHT($A31,3)="광역시",RIGHT($A31,1)="도",$A31="전국")</formula>
    </cfRule>
  </conditionalFormatting>
  <conditionalFormatting sqref="O31:O39">
    <cfRule type="expression" dxfId="21" priority="21" stopIfTrue="1">
      <formula>OR($A31="시부",$A31="군부")</formula>
    </cfRule>
    <cfRule type="expression" dxfId="20" priority="22" stopIfTrue="1">
      <formula>OR(RIGHT($A31,3)="특별시",RIGHT($A31,3)="광역시",RIGHT($A31,1)="도",$A31="전국")</formula>
    </cfRule>
  </conditionalFormatting>
  <conditionalFormatting sqref="P15:P23">
    <cfRule type="expression" dxfId="19" priority="19" stopIfTrue="1">
      <formula>OR($A15="시부",$A15="군부")</formula>
    </cfRule>
    <cfRule type="expression" dxfId="18" priority="20" stopIfTrue="1">
      <formula>OR(RIGHT($A15,3)="특별시",RIGHT($A15,3)="광역시",RIGHT($A15,1)="도",$A15="전국")</formula>
    </cfRule>
  </conditionalFormatting>
  <conditionalFormatting sqref="P15:P23">
    <cfRule type="expression" dxfId="17" priority="17" stopIfTrue="1">
      <formula>OR($A15="시부",$A15="군부")</formula>
    </cfRule>
    <cfRule type="expression" dxfId="16" priority="18" stopIfTrue="1">
      <formula>OR(RIGHT($A15,3)="특별시",RIGHT($A15,3)="광역시",RIGHT($A15,1)="도",$A15="전국")</formula>
    </cfRule>
  </conditionalFormatting>
  <conditionalFormatting sqref="P24:P29">
    <cfRule type="expression" dxfId="15" priority="15" stopIfTrue="1">
      <formula>OR($A24="시부",$A24="군부")</formula>
    </cfRule>
    <cfRule type="expression" dxfId="14" priority="16" stopIfTrue="1">
      <formula>OR(RIGHT($A24,3)="특별시",RIGHT($A24,3)="광역시",RIGHT($A24,1)="도",$A24="전국")</formula>
    </cfRule>
  </conditionalFormatting>
  <conditionalFormatting sqref="P24:P29">
    <cfRule type="expression" dxfId="13" priority="13" stopIfTrue="1">
      <formula>OR($A24="시부",$A24="군부")</formula>
    </cfRule>
    <cfRule type="expression" dxfId="12" priority="14" stopIfTrue="1">
      <formula>OR(RIGHT($A24,3)="특별시",RIGHT($A24,3)="광역시",RIGHT($A24,1)="도",$A24="전국")</formula>
    </cfRule>
  </conditionalFormatting>
  <conditionalFormatting sqref="P30">
    <cfRule type="expression" dxfId="11" priority="11" stopIfTrue="1">
      <formula>OR($A30="시부",$A30="군부")</formula>
    </cfRule>
    <cfRule type="expression" dxfId="10" priority="12" stopIfTrue="1">
      <formula>OR(RIGHT($A30,3)="특별시",RIGHT($A30,3)="광역시",RIGHT($A30,1)="도",$A30="전국")</formula>
    </cfRule>
  </conditionalFormatting>
  <conditionalFormatting sqref="P30">
    <cfRule type="expression" dxfId="9" priority="9" stopIfTrue="1">
      <formula>OR($A30="시부",$A30="군부")</formula>
    </cfRule>
    <cfRule type="expression" dxfId="8" priority="10" stopIfTrue="1">
      <formula>OR(RIGHT($A30,3)="특별시",RIGHT($A30,3)="광역시",RIGHT($A30,1)="도",$A30="전국")</formula>
    </cfRule>
  </conditionalFormatting>
  <conditionalFormatting sqref="P31:P39">
    <cfRule type="expression" dxfId="7" priority="7" stopIfTrue="1">
      <formula>OR($A31="시부",$A31="군부")</formula>
    </cfRule>
    <cfRule type="expression" dxfId="6" priority="8" stopIfTrue="1">
      <formula>OR(RIGHT($A31,3)="특별시",RIGHT($A31,3)="광역시",RIGHT($A31,1)="도",$A31="전국")</formula>
    </cfRule>
  </conditionalFormatting>
  <conditionalFormatting sqref="P31:P39">
    <cfRule type="expression" dxfId="5" priority="5" stopIfTrue="1">
      <formula>OR($A31="시부",$A31="군부")</formula>
    </cfRule>
    <cfRule type="expression" dxfId="4" priority="6" stopIfTrue="1">
      <formula>OR(RIGHT($A31,3)="특별시",RIGHT($A31,3)="광역시",RIGHT($A31,1)="도",$A31="전국")</formula>
    </cfRule>
  </conditionalFormatting>
  <conditionalFormatting sqref="T35:T36">
    <cfRule type="expression" dxfId="3" priority="3" stopIfTrue="1">
      <formula>OR($A35="시부",$A35="군부")</formula>
    </cfRule>
    <cfRule type="expression" dxfId="2" priority="4" stopIfTrue="1">
      <formula>OR(RIGHT($A35,3)="특별시",RIGHT($A35,3)="광역시",RIGHT($A35,1)="도",$A35="전국")</formula>
    </cfRule>
  </conditionalFormatting>
  <conditionalFormatting sqref="T35:T36">
    <cfRule type="expression" dxfId="1" priority="1" stopIfTrue="1">
      <formula>OR($A35="시부",$A35="군부")</formula>
    </cfRule>
    <cfRule type="expression" dxfId="0" priority="2" stopIfTrue="1">
      <formula>OR(RIGHT($A35,3)="특별시",RIGHT($A35,3)="광역시",RIGHT($A35,1)="도",$A35="전국")</formula>
    </cfRule>
  </conditionalFormatting>
  <printOptions gridLinesSet="0"/>
  <pageMargins left="0.78740157480314965" right="0.78740157480314965" top="1.7716535433070868" bottom="0.78740157480314965" header="0" footer="0"/>
  <pageSetup paperSize="9" scale="79" pageOrder="overThenDown" orientation="portrait" r:id="rId1"/>
  <headerFooter alignWithMargins="0"/>
  <colBreaks count="2" manualBreakCount="2">
    <brk id="7" max="39" man="1"/>
    <brk id="17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7" customWidth="1"/>
    <col min="2" max="2" width="1.125" style="7" customWidth="1"/>
    <col min="3" max="3" width="28.125" style="7" customWidth="1"/>
    <col min="4" max="16384" width="8" style="7"/>
  </cols>
  <sheetData>
    <row r="1" spans="1:3">
      <c r="A1" s="6" t="s">
        <v>2</v>
      </c>
    </row>
    <row r="2" spans="1:3" ht="13.5" thickBot="1">
      <c r="A2" s="6" t="s">
        <v>3</v>
      </c>
    </row>
    <row r="3" spans="1:3" ht="13.5" thickBot="1">
      <c r="A3" s="8" t="s">
        <v>4</v>
      </c>
      <c r="C3" s="9" t="s">
        <v>5</v>
      </c>
    </row>
    <row r="4" spans="1:3">
      <c r="A4" s="8">
        <v>3</v>
      </c>
    </row>
    <row r="6" spans="1:3" ht="13.5" thickBot="1"/>
    <row r="7" spans="1:3">
      <c r="A7" s="10" t="s">
        <v>6</v>
      </c>
    </row>
    <row r="8" spans="1:3">
      <c r="A8" s="11" t="s">
        <v>7</v>
      </c>
    </row>
    <row r="9" spans="1:3">
      <c r="A9" s="12" t="s">
        <v>8</v>
      </c>
    </row>
    <row r="10" spans="1:3">
      <c r="A10" s="11" t="s">
        <v>9</v>
      </c>
    </row>
    <row r="11" spans="1:3" ht="13.5" thickBot="1">
      <c r="A11" s="13" t="s">
        <v>10</v>
      </c>
    </row>
    <row r="13" spans="1:3" ht="13.5" thickBot="1"/>
    <row r="14" spans="1:3" ht="13.5" thickBot="1">
      <c r="A14" s="9" t="s">
        <v>11</v>
      </c>
    </row>
    <row r="16" spans="1:3" ht="13.5" thickBot="1"/>
    <row r="17" spans="1:3" ht="13.5" thickBot="1">
      <c r="C17" s="9" t="s">
        <v>12</v>
      </c>
    </row>
    <row r="20" spans="1:3">
      <c r="A20" s="14" t="s">
        <v>13</v>
      </c>
    </row>
    <row r="26" spans="1:3" ht="13.5" thickBot="1">
      <c r="C26" s="15" t="s">
        <v>14</v>
      </c>
    </row>
  </sheetData>
  <sheetProtection password="8863" sheet="1" objects="1"/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8</vt:i4>
      </vt:variant>
    </vt:vector>
  </HeadingPairs>
  <TitlesOfParts>
    <vt:vector size="16" baseType="lpstr">
      <vt:lpstr>0.간지</vt:lpstr>
      <vt:lpstr>1.환경오염물질배출사업장</vt:lpstr>
      <vt:lpstr>2.환경오염배출사업장단속및행정조치</vt:lpstr>
      <vt:lpstr>3.쓰레기수거</vt:lpstr>
      <vt:lpstr>3.쓰레기수거(계속)</vt:lpstr>
      <vt:lpstr>4.생활폐기물매립지</vt:lpstr>
      <vt:lpstr>5.폐기물재활용률</vt:lpstr>
      <vt:lpstr>6.공공하수처리시설</vt:lpstr>
      <vt:lpstr>'0.간지'!Print_Area</vt:lpstr>
      <vt:lpstr>'1.환경오염물질배출사업장'!Print_Area</vt:lpstr>
      <vt:lpstr>'2.환경오염배출사업장단속및행정조치'!Print_Area</vt:lpstr>
      <vt:lpstr>'3.쓰레기수거'!Print_Area</vt:lpstr>
      <vt:lpstr>'3.쓰레기수거(계속)'!Print_Area</vt:lpstr>
      <vt:lpstr>'4.생활폐기물매립지'!Print_Area</vt:lpstr>
      <vt:lpstr>'5.폐기물재활용률'!Print_Area</vt:lpstr>
      <vt:lpstr>'6.공공하수처리시설'!Print_Area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2019-12-28T07:01:26Z</cp:lastPrinted>
  <dcterms:created xsi:type="dcterms:W3CDTF">2006-07-28T01:13:01Z</dcterms:created>
  <dcterms:modified xsi:type="dcterms:W3CDTF">2023-10-12T05:19:15Z</dcterms:modified>
</cp:coreProperties>
</file>